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65401" windowWidth="6420" windowHeight="6600" tabRatio="601" activeTab="1"/>
  </bookViews>
  <sheets>
    <sheet name="Wykres1" sheetId="1" r:id="rId1"/>
    <sheet name="dochody własne" sheetId="2" r:id="rId2"/>
  </sheets>
  <definedNames>
    <definedName name="_xlnm.Print_Titles" localSheetId="1">'dochody własne'!$3:$4</definedName>
  </definedNames>
  <calcPr fullCalcOnLoad="1" fullPrecision="0"/>
</workbook>
</file>

<file path=xl/sharedStrings.xml><?xml version="1.0" encoding="utf-8"?>
<sst xmlns="http://schemas.openxmlformats.org/spreadsheetml/2006/main" count="163" uniqueCount="154">
  <si>
    <t>Lp.</t>
  </si>
  <si>
    <t>OGÓŁEM</t>
  </si>
  <si>
    <t>Placówka</t>
  </si>
  <si>
    <t>Przychody</t>
  </si>
  <si>
    <t>Wydatki</t>
  </si>
  <si>
    <t xml:space="preserve">II Liceum Ogólnokształcące </t>
  </si>
  <si>
    <t xml:space="preserve">III Liceum Ogólnokształcące </t>
  </si>
  <si>
    <t xml:space="preserve">IV Liceum Ogólnokształcące </t>
  </si>
  <si>
    <t xml:space="preserve">V Liceum Ogólnokształcące </t>
  </si>
  <si>
    <t xml:space="preserve">VI Liceum Ogólnokształcące </t>
  </si>
  <si>
    <t xml:space="preserve">IX Liceum Ogólnokształcące </t>
  </si>
  <si>
    <t xml:space="preserve">X Liceum Ogólnokształcące </t>
  </si>
  <si>
    <t>Z S Administracyjno - Ekonomicznych</t>
  </si>
  <si>
    <t>Z S Budowlanych</t>
  </si>
  <si>
    <t>Z S Hotelarsko - Gastronomicznych</t>
  </si>
  <si>
    <t>Z S Mechanicznych</t>
  </si>
  <si>
    <t>Z S Budownictwa Okrętowego</t>
  </si>
  <si>
    <t>Szkoła Muzyczna</t>
  </si>
  <si>
    <t>Poradnia Psychologiczno - Pedagogiczna nr 1</t>
  </si>
  <si>
    <t>Poradnia Psychologiczno - Pedagogiczna nr 2</t>
  </si>
  <si>
    <t>Poradnia Psychologiczno - Pedagogiczna nr 3</t>
  </si>
  <si>
    <t>Młodzieżowy Dom Kultury</t>
  </si>
  <si>
    <t>Szkoła Podstawowa nr 6</t>
  </si>
  <si>
    <t>Szkoła Podstawowa nr 13</t>
  </si>
  <si>
    <t>Szkoła Podstawowa nr 16</t>
  </si>
  <si>
    <t>Szkoła Podstawowa nr 17</t>
  </si>
  <si>
    <t>Szkoła Podstawowa nr 18</t>
  </si>
  <si>
    <t>Szkoła Podstawowa nr 20</t>
  </si>
  <si>
    <t>Szkoła Podstawowa nr 21</t>
  </si>
  <si>
    <t>Szkoła Podstawowa nr 23</t>
  </si>
  <si>
    <t>Szkoła Podstawowa nr 26</t>
  </si>
  <si>
    <t>Szkoła Podstawowa nr 28</t>
  </si>
  <si>
    <t>Szkoła Podstawowa nr 29</t>
  </si>
  <si>
    <t>Szkoła Podstawowa nr 33</t>
  </si>
  <si>
    <t>Szkoła Podstawowa nr 34</t>
  </si>
  <si>
    <t>Szkoła Podstawowa nr 35</t>
  </si>
  <si>
    <t>Szkoła Podstawowa nr 39</t>
  </si>
  <si>
    <t>Szkoła Podstawowa nr 40</t>
  </si>
  <si>
    <t>Szkoła Podstawowa nr 45</t>
  </si>
  <si>
    <t>Szkoła Podstawowa nr 10</t>
  </si>
  <si>
    <t>Urząd Miasta</t>
  </si>
  <si>
    <t>Rozdz. 80102 - szkoły podstawowe specjalne</t>
  </si>
  <si>
    <t>Rozdz. 80120 - licea ogólnokształcące</t>
  </si>
  <si>
    <t>Rozdz. 80110 - gimnazja</t>
  </si>
  <si>
    <t>Rozdz. 80101 - szkoły podstawowe</t>
  </si>
  <si>
    <t>Kolegium Miejskie</t>
  </si>
  <si>
    <t>Rozdz. 80132 - szkoły artystyczne</t>
  </si>
  <si>
    <t>Rozdz. 85403 - specjalne ośrodki szkolno - wychowawcze</t>
  </si>
  <si>
    <t>Rozdz. 85406 - poradnie psychologiczno - pedagogiczne</t>
  </si>
  <si>
    <t>Rozdz. 85407 - placówki wychowania pozaszkolnego</t>
  </si>
  <si>
    <t>Rozdz. 85410 - internaty i bursy szkolne</t>
  </si>
  <si>
    <t>III LO</t>
  </si>
  <si>
    <t>ZS Budowlanych</t>
  </si>
  <si>
    <t>Rozdz. 85412 - kolonie i obozy oraz inne formy wypoczynku</t>
  </si>
  <si>
    <t>Szkoła Podstawowa Specjalna nr 24</t>
  </si>
  <si>
    <t>Zespół Szkół Nr 2</t>
  </si>
  <si>
    <t>Zespół Szkół Nr 5</t>
  </si>
  <si>
    <t>Zespół Szkół Nr 6</t>
  </si>
  <si>
    <t>Zespół Szkół Nr 7</t>
  </si>
  <si>
    <t>Zespół Szkół Nr 9</t>
  </si>
  <si>
    <t>Zespół Szkół Ogółnokszt. Nr 5</t>
  </si>
  <si>
    <t>Zespół Szkół Ogółnokszt. Nr 4</t>
  </si>
  <si>
    <t>Zespół Szkół Nr 10</t>
  </si>
  <si>
    <t>Zespół Szkół Nr 11</t>
  </si>
  <si>
    <t>Zespół Szkół Nr 12</t>
  </si>
  <si>
    <t>Zespół Szkół Nr 13</t>
  </si>
  <si>
    <t>Zespół Szkół Nr 14</t>
  </si>
  <si>
    <t>Zespół Szkół Nr 15</t>
  </si>
  <si>
    <t>Rozdz. 85417 - szkolne schroniska młodzieżowe</t>
  </si>
  <si>
    <t>Rozdz. 80130 - szkoły zawodowe</t>
  </si>
  <si>
    <t>Rozdz. 85401 - świetlice szkolne</t>
  </si>
  <si>
    <t>Z S Zawodowych Nr 2</t>
  </si>
  <si>
    <t>Gdyński Ośrodek Doskonalenia Nauczycieli</t>
  </si>
  <si>
    <t>Gimnazjum nr 13</t>
  </si>
  <si>
    <t xml:space="preserve">I Akademickie Liceum Ogólnokształcące </t>
  </si>
  <si>
    <t>Z S Chłodniczych i Elektronicznych</t>
  </si>
  <si>
    <t>ZS Usługowych</t>
  </si>
  <si>
    <t>Specjalny Ośrodek Szkolno - Wychow. nr 1</t>
  </si>
  <si>
    <t>Specjalny Ośrodek Szkolno - Wychow. nr 2</t>
  </si>
  <si>
    <t>Zespół Sportowych Szkół Ogółnokszt.</t>
  </si>
  <si>
    <t>Szkolne Schronisko Młodzieżowe</t>
  </si>
  <si>
    <t>Zespół Szkół Specjalnych Nr 17</t>
  </si>
  <si>
    <t>Gimnazjum nr 1</t>
  </si>
  <si>
    <t>Gimnazjum nr 3</t>
  </si>
  <si>
    <t>Gimnazjum nr 4</t>
  </si>
  <si>
    <t>Gimnazjum nr 11</t>
  </si>
  <si>
    <t>Gimnazjum nr 10</t>
  </si>
  <si>
    <t>Gimnazjum nr 14</t>
  </si>
  <si>
    <t>Gimnazjum Nr 1</t>
  </si>
  <si>
    <t>Gimnazjum Nr 3</t>
  </si>
  <si>
    <t>Gimnazjum Nr 4</t>
  </si>
  <si>
    <t>Zespół Szkół Ogółnokszt. Nr 6</t>
  </si>
  <si>
    <t>Gimnazjum Nr 11</t>
  </si>
  <si>
    <t>Rozdz. 85219 - ośrodki pomocy społecznej</t>
  </si>
  <si>
    <t>Miejski Ośrodek Pomocy Społecznej</t>
  </si>
  <si>
    <t xml:space="preserve">Plan </t>
  </si>
  <si>
    <t>Wykonanie</t>
  </si>
  <si>
    <t xml:space="preserve">Rozdz. 85395 - pozostała działalność </t>
  </si>
  <si>
    <t>Centrum Aktywności Seniora</t>
  </si>
  <si>
    <t>Zesp.Szk.Nr 2</t>
  </si>
  <si>
    <t>SP Nr 6</t>
  </si>
  <si>
    <t>Zesp.Szk.Nr  5</t>
  </si>
  <si>
    <t>SP Nr 10</t>
  </si>
  <si>
    <t>Zesp.Szk.Nr  6</t>
  </si>
  <si>
    <t>Zesp.Szk.Nr  7</t>
  </si>
  <si>
    <t>SP Nr 13</t>
  </si>
  <si>
    <t>Zes.Sport.Szk.Og.</t>
  </si>
  <si>
    <t>SP Nr 16</t>
  </si>
  <si>
    <t>SP Nr 17</t>
  </si>
  <si>
    <t>SP Nr 18</t>
  </si>
  <si>
    <t>SP Nr 20</t>
  </si>
  <si>
    <t>SP Nr 21</t>
  </si>
  <si>
    <t>SP Nr 23</t>
  </si>
  <si>
    <t>SP Nr  26</t>
  </si>
  <si>
    <t>SP Nr  28</t>
  </si>
  <si>
    <t>SP Nr  29</t>
  </si>
  <si>
    <t>Zesp.Szk.Nr 9</t>
  </si>
  <si>
    <t>SP Nr  33</t>
  </si>
  <si>
    <t>SP Nr  34</t>
  </si>
  <si>
    <t>SP Nr  35</t>
  </si>
  <si>
    <t>SP Nr  37</t>
  </si>
  <si>
    <t>SP Nr  39</t>
  </si>
  <si>
    <t>SP Nr  40</t>
  </si>
  <si>
    <t>Zesp.Szk.Nr 10</t>
  </si>
  <si>
    <t>Zesp.Szk.Nr 11</t>
  </si>
  <si>
    <t>Zesp.Szk.Nr 12</t>
  </si>
  <si>
    <t>SP Nr  45</t>
  </si>
  <si>
    <t>Zesp.Szk.Nr 13</t>
  </si>
  <si>
    <t>Zesp.Szk.Nr 14</t>
  </si>
  <si>
    <t>Zesp.Szk.Nr 15</t>
  </si>
  <si>
    <t>Gimnazjum nr 6</t>
  </si>
  <si>
    <t>Z S Zawodowych Nr 1</t>
  </si>
  <si>
    <t>Technikum Transportowe</t>
  </si>
  <si>
    <t>Rozdz. 80195 - pozostała działalność</t>
  </si>
  <si>
    <t>Rozdz. 92601 - obiekty sportowe</t>
  </si>
  <si>
    <t>XIV Liceum Ogólnokształcące</t>
  </si>
  <si>
    <t>Rozdz. 71095 - pozostała działalność</t>
  </si>
  <si>
    <t>Rozdz. 75095 - pozostała działalność</t>
  </si>
  <si>
    <t>SP NR 23</t>
  </si>
  <si>
    <t>Rozdz. 80141 - zakłady kształcenia nauczycieli</t>
  </si>
  <si>
    <t>Zespół Szkół Ogólnokszt. Nr 3</t>
  </si>
  <si>
    <t>Stan środków pieniężnych na 30.06.2006r.</t>
  </si>
  <si>
    <t>Stan środków pieniężnych na 01.01.2006r.</t>
  </si>
  <si>
    <t>Gdyński Ośrodek Sportu i Rekreacji</t>
  </si>
  <si>
    <t>Zesp.Szk.Ogólnokszałcący.Nr 3</t>
  </si>
  <si>
    <t>Rozdz. 75411 - komendy straży pożarnej</t>
  </si>
  <si>
    <t>Straż Pożarna</t>
  </si>
  <si>
    <t>Rozdz. 85201 - placówki opekuńczo-wych.</t>
  </si>
  <si>
    <t>Rozdz. 85202 - domy pomocy społecznej</t>
  </si>
  <si>
    <t>Dom pomocy społecznej</t>
  </si>
  <si>
    <t>Dom   Dziecka</t>
  </si>
  <si>
    <t>Ognisko   Wychowawcze</t>
  </si>
  <si>
    <t>Informacja z wykonania planów przychodów rachunków dochodów własnych jednostek budżetowych i wydatków nimi sfinansowanych za I półrocze 2006 roku</t>
  </si>
  <si>
    <t>Rozdz. 92605 - zadania w zakresie kultury fizycznej i sportu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</si>
</sst>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yy\-mm\-dd"/>
    <numFmt numFmtId="166" formatCode="dd\-mmm\-yy"/>
    <numFmt numFmtId="167" formatCode="dd\-mmm"/>
    <numFmt numFmtId="168" formatCode="mmm\-yy"/>
    <numFmt numFmtId="169" formatCode="yy\-mm\-dd\ hh:mm"/>
    <numFmt numFmtId="170" formatCode="#,##0.0"/>
    <numFmt numFmtId="171" formatCode="0.0%"/>
    <numFmt numFmtId="172" formatCode="#,##0.0000"/>
    <numFmt numFmtId="173" formatCode="#,##0.0\ _z_ł;[Red]\-#,##0.0\ _z_ł"/>
    <numFmt numFmtId="174" formatCode="#,##0.00000"/>
    <numFmt numFmtId="175" formatCode="#,##0.00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000%"/>
    <numFmt numFmtId="182" formatCode="0.00000%"/>
    <numFmt numFmtId="183" formatCode="0.000000%"/>
    <numFmt numFmtId="184" formatCode="0.0000000%"/>
    <numFmt numFmtId="185" formatCode="0.000%"/>
    <numFmt numFmtId="186" formatCode="d\-mmm\-yy"/>
    <numFmt numFmtId="187" formatCode="_-* #,##0.0\ _z_ł_-;\-* #,##0.0\ _z_ł_-;_-* &quot;-&quot;??\ _z_ł_-;_-@_-"/>
    <numFmt numFmtId="188" formatCode="_-* #,##0\ _z_ł_-;\-* #,##0\ _z_ł_-;_-* &quot;-&quot;??\ _z_ł_-;_-@_-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</numFmts>
  <fonts count="1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color indexed="10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sz val="9"/>
      <name val="MS Sans Serif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3" fontId="0" fillId="0" borderId="11" xfId="0" applyNumberForma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left" vertical="center" wrapText="1"/>
    </xf>
    <xf numFmtId="3" fontId="6" fillId="0" borderId="32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3" fontId="6" fillId="0" borderId="43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3" fontId="12" fillId="0" borderId="3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12" fillId="0" borderId="45" xfId="0" applyNumberFormat="1" applyFont="1" applyBorder="1" applyAlignment="1">
      <alignment vertical="center"/>
    </xf>
    <xf numFmtId="3" fontId="12" fillId="0" borderId="27" xfId="0" applyNumberFormat="1" applyFont="1" applyFill="1" applyBorder="1" applyAlignment="1">
      <alignment vertical="center"/>
    </xf>
    <xf numFmtId="3" fontId="12" fillId="0" borderId="27" xfId="0" applyNumberFormat="1" applyFont="1" applyFill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46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47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698941"/>
        <c:axId val="45419558"/>
      </c:barChart>
      <c:catAx>
        <c:axId val="64698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19558"/>
        <c:crosses val="autoZero"/>
        <c:auto val="1"/>
        <c:lblOffset val="100"/>
        <c:noMultiLvlLbl val="0"/>
      </c:catAx>
      <c:valAx>
        <c:axId val="45419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98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9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8" sqref="D8"/>
    </sheetView>
  </sheetViews>
  <sheetFormatPr defaultColWidth="9.00390625" defaultRowHeight="12.75"/>
  <cols>
    <col min="1" max="1" width="3.125" style="15" customWidth="1"/>
    <col min="2" max="2" width="9.125" style="15" customWidth="1"/>
    <col min="3" max="3" width="22.125" style="15" customWidth="1"/>
    <col min="4" max="4" width="10.125" style="71" customWidth="1"/>
    <col min="5" max="5" width="9.375" style="15" bestFit="1" customWidth="1"/>
    <col min="6" max="7" width="8.875" style="15" customWidth="1"/>
    <col min="8" max="8" width="9.375" style="15" customWidth="1"/>
    <col min="9" max="9" width="12.00390625" style="5" customWidth="1"/>
    <col min="10" max="16384" width="9.125" style="15" customWidth="1"/>
  </cols>
  <sheetData>
    <row r="1" spans="1:9" ht="12.75">
      <c r="A1" s="145"/>
      <c r="B1" s="145"/>
      <c r="C1" s="145"/>
      <c r="D1" s="145"/>
      <c r="E1" s="145"/>
      <c r="F1" s="145"/>
      <c r="G1" s="145"/>
      <c r="H1" s="145"/>
      <c r="I1" s="145"/>
    </row>
    <row r="2" spans="1:9" ht="33" customHeight="1">
      <c r="A2" s="144" t="s">
        <v>152</v>
      </c>
      <c r="B2" s="144"/>
      <c r="C2" s="144"/>
      <c r="D2" s="144"/>
      <c r="E2" s="144"/>
      <c r="F2" s="144"/>
      <c r="G2" s="144"/>
      <c r="H2" s="144"/>
      <c r="I2" s="144"/>
    </row>
    <row r="3" spans="1:9" ht="27.75" customHeight="1">
      <c r="A3" s="164" t="s">
        <v>0</v>
      </c>
      <c r="B3" s="160" t="s">
        <v>2</v>
      </c>
      <c r="C3" s="161"/>
      <c r="D3" s="152" t="s">
        <v>142</v>
      </c>
      <c r="E3" s="146" t="s">
        <v>3</v>
      </c>
      <c r="F3" s="147"/>
      <c r="G3" s="148" t="s">
        <v>4</v>
      </c>
      <c r="H3" s="149"/>
      <c r="I3" s="150" t="s">
        <v>141</v>
      </c>
    </row>
    <row r="4" spans="1:9" ht="27.75" customHeight="1">
      <c r="A4" s="164"/>
      <c r="B4" s="162"/>
      <c r="C4" s="163"/>
      <c r="D4" s="153"/>
      <c r="E4" s="7" t="s">
        <v>95</v>
      </c>
      <c r="F4" s="6" t="s">
        <v>96</v>
      </c>
      <c r="G4" s="6" t="s">
        <v>95</v>
      </c>
      <c r="H4" s="6" t="s">
        <v>96</v>
      </c>
      <c r="I4" s="151"/>
    </row>
    <row r="5" spans="1:9" ht="12.75">
      <c r="A5" s="156" t="s">
        <v>136</v>
      </c>
      <c r="B5" s="157"/>
      <c r="C5" s="157"/>
      <c r="D5" s="120">
        <f aca="true" t="shared" si="0" ref="D5:I5">SUM(D6)</f>
        <v>0</v>
      </c>
      <c r="E5" s="109">
        <f t="shared" si="0"/>
        <v>330000</v>
      </c>
      <c r="F5" s="14">
        <f t="shared" si="0"/>
        <v>26463</v>
      </c>
      <c r="G5" s="14">
        <f t="shared" si="0"/>
        <v>330000</v>
      </c>
      <c r="H5" s="14">
        <f t="shared" si="0"/>
        <v>0</v>
      </c>
      <c r="I5" s="14">
        <f t="shared" si="0"/>
        <v>26463</v>
      </c>
    </row>
    <row r="6" spans="1:9" ht="12.75">
      <c r="A6" s="90">
        <v>1</v>
      </c>
      <c r="B6" s="91" t="s">
        <v>40</v>
      </c>
      <c r="C6" s="17"/>
      <c r="D6" s="18">
        <v>0</v>
      </c>
      <c r="E6" s="19">
        <v>330000</v>
      </c>
      <c r="F6" s="18">
        <v>26463</v>
      </c>
      <c r="G6" s="18">
        <v>330000</v>
      </c>
      <c r="H6" s="76">
        <v>0</v>
      </c>
      <c r="I6" s="11">
        <v>26463</v>
      </c>
    </row>
    <row r="7" spans="1:9" ht="12.75">
      <c r="A7" s="156" t="s">
        <v>137</v>
      </c>
      <c r="B7" s="157"/>
      <c r="C7" s="157"/>
      <c r="D7" s="120">
        <v>10367</v>
      </c>
      <c r="E7" s="109">
        <f>SUM(E8)</f>
        <v>115350</v>
      </c>
      <c r="F7" s="14">
        <f>SUM(F8)</f>
        <v>10429</v>
      </c>
      <c r="G7" s="14">
        <f>SUM(G8)</f>
        <v>115350</v>
      </c>
      <c r="H7" s="14">
        <f>SUM(H8)</f>
        <v>0</v>
      </c>
      <c r="I7" s="14">
        <f>SUM(I8)</f>
        <v>20796</v>
      </c>
    </row>
    <row r="8" spans="1:9" ht="12.75">
      <c r="A8" s="90">
        <v>1</v>
      </c>
      <c r="B8" s="91" t="s">
        <v>40</v>
      </c>
      <c r="C8" s="17"/>
      <c r="D8" s="121">
        <v>10367</v>
      </c>
      <c r="E8" s="19">
        <f>15350+100000</f>
        <v>115350</v>
      </c>
      <c r="F8" s="18">
        <v>10429</v>
      </c>
      <c r="G8" s="18">
        <f>15350+100000</f>
        <v>115350</v>
      </c>
      <c r="H8" s="76">
        <v>0</v>
      </c>
      <c r="I8" s="11">
        <v>20796</v>
      </c>
    </row>
    <row r="9" spans="1:9" s="75" customFormat="1" ht="12.75">
      <c r="A9" s="156" t="s">
        <v>145</v>
      </c>
      <c r="B9" s="157"/>
      <c r="C9" s="157"/>
      <c r="D9" s="120">
        <f aca="true" t="shared" si="1" ref="D9:I9">SUM(D10)</f>
        <v>6100</v>
      </c>
      <c r="E9" s="109">
        <f t="shared" si="1"/>
        <v>20543</v>
      </c>
      <c r="F9" s="14">
        <f t="shared" si="1"/>
        <v>20543</v>
      </c>
      <c r="G9" s="14">
        <f t="shared" si="1"/>
        <v>9360</v>
      </c>
      <c r="H9" s="14">
        <f t="shared" si="1"/>
        <v>9360</v>
      </c>
      <c r="I9" s="14">
        <f t="shared" si="1"/>
        <v>17283</v>
      </c>
    </row>
    <row r="10" spans="1:9" s="61" customFormat="1" ht="12.75">
      <c r="A10" s="90">
        <v>1</v>
      </c>
      <c r="B10" s="91" t="s">
        <v>146</v>
      </c>
      <c r="C10" s="17"/>
      <c r="D10" s="18">
        <v>6100</v>
      </c>
      <c r="E10" s="19">
        <v>20543</v>
      </c>
      <c r="F10" s="18">
        <v>20543</v>
      </c>
      <c r="G10" s="18">
        <v>9360</v>
      </c>
      <c r="H10" s="18">
        <v>9360</v>
      </c>
      <c r="I10" s="11">
        <v>17283</v>
      </c>
    </row>
    <row r="11" spans="1:9" ht="12.75">
      <c r="A11" s="156" t="s">
        <v>44</v>
      </c>
      <c r="B11" s="157"/>
      <c r="C11" s="157"/>
      <c r="D11" s="120">
        <f aca="true" t="shared" si="2" ref="D11:I11">SUM(D12:D43)</f>
        <v>190316</v>
      </c>
      <c r="E11" s="109">
        <f t="shared" si="2"/>
        <v>1711112</v>
      </c>
      <c r="F11" s="14">
        <f t="shared" si="2"/>
        <v>981004</v>
      </c>
      <c r="G11" s="14">
        <f t="shared" si="2"/>
        <v>1699804</v>
      </c>
      <c r="H11" s="14">
        <f t="shared" si="2"/>
        <v>609373</v>
      </c>
      <c r="I11" s="14">
        <f t="shared" si="2"/>
        <v>561947</v>
      </c>
    </row>
    <row r="12" spans="1:9" ht="12.75">
      <c r="A12" s="78">
        <v>1</v>
      </c>
      <c r="B12" s="85" t="s">
        <v>99</v>
      </c>
      <c r="C12" s="79"/>
      <c r="D12" s="22">
        <v>4579</v>
      </c>
      <c r="E12" s="110">
        <v>19000</v>
      </c>
      <c r="F12" s="21">
        <v>32343.69</v>
      </c>
      <c r="G12" s="21">
        <v>19000</v>
      </c>
      <c r="H12" s="22">
        <v>12022.04</v>
      </c>
      <c r="I12" s="9">
        <v>24900.97</v>
      </c>
    </row>
    <row r="13" spans="1:9" ht="12.75">
      <c r="A13" s="16">
        <v>2</v>
      </c>
      <c r="B13" s="87" t="s">
        <v>100</v>
      </c>
      <c r="C13" s="80"/>
      <c r="D13" s="25">
        <v>11912</v>
      </c>
      <c r="E13" s="111">
        <v>95000</v>
      </c>
      <c r="F13" s="24">
        <v>44847.82</v>
      </c>
      <c r="G13" s="24">
        <v>95000</v>
      </c>
      <c r="H13" s="25">
        <v>41482.2</v>
      </c>
      <c r="I13" s="3">
        <v>15277.25</v>
      </c>
    </row>
    <row r="14" spans="1:9" ht="12.75">
      <c r="A14" s="16">
        <v>3</v>
      </c>
      <c r="B14" s="87" t="s">
        <v>101</v>
      </c>
      <c r="C14" s="80"/>
      <c r="D14" s="25">
        <v>7245</v>
      </c>
      <c r="E14" s="111">
        <v>52000</v>
      </c>
      <c r="F14" s="24">
        <v>25252.99</v>
      </c>
      <c r="G14" s="24">
        <v>52000</v>
      </c>
      <c r="H14" s="25">
        <v>14888.11</v>
      </c>
      <c r="I14" s="3">
        <v>17609.49</v>
      </c>
    </row>
    <row r="15" spans="1:9" ht="12.75">
      <c r="A15" s="16">
        <v>4</v>
      </c>
      <c r="B15" s="87" t="s">
        <v>144</v>
      </c>
      <c r="C15" s="80"/>
      <c r="D15" s="25">
        <v>833</v>
      </c>
      <c r="E15" s="111"/>
      <c r="F15" s="24">
        <v>0</v>
      </c>
      <c r="G15" s="24"/>
      <c r="H15" s="25">
        <v>833.45</v>
      </c>
      <c r="I15" s="3"/>
    </row>
    <row r="16" spans="1:9" ht="12.75">
      <c r="A16" s="16">
        <v>5</v>
      </c>
      <c r="B16" s="87" t="s">
        <v>102</v>
      </c>
      <c r="C16" s="80"/>
      <c r="D16" s="25">
        <v>3553</v>
      </c>
      <c r="E16" s="111">
        <v>40710</v>
      </c>
      <c r="F16" s="24">
        <v>19939.77</v>
      </c>
      <c r="G16" s="24">
        <v>41210</v>
      </c>
      <c r="H16" s="25">
        <v>16419.69</v>
      </c>
      <c r="I16" s="3">
        <v>7072.95</v>
      </c>
    </row>
    <row r="17" spans="1:9" ht="12.75">
      <c r="A17" s="16">
        <v>6</v>
      </c>
      <c r="B17" s="87" t="s">
        <v>103</v>
      </c>
      <c r="C17" s="80"/>
      <c r="D17" s="25">
        <v>2334</v>
      </c>
      <c r="E17" s="111">
        <v>14800</v>
      </c>
      <c r="F17" s="24">
        <v>16840.93</v>
      </c>
      <c r="G17" s="24">
        <v>15700</v>
      </c>
      <c r="H17" s="25">
        <v>12283.5</v>
      </c>
      <c r="I17" s="3">
        <v>6891.59</v>
      </c>
    </row>
    <row r="18" spans="1:9" ht="12.75">
      <c r="A18" s="16">
        <v>7</v>
      </c>
      <c r="B18" s="87" t="s">
        <v>104</v>
      </c>
      <c r="C18" s="80"/>
      <c r="D18" s="25">
        <v>22933</v>
      </c>
      <c r="E18" s="111">
        <v>100100</v>
      </c>
      <c r="F18" s="24">
        <v>82833.4</v>
      </c>
      <c r="G18" s="24">
        <v>98500</v>
      </c>
      <c r="H18" s="25">
        <v>82502.8</v>
      </c>
      <c r="I18" s="3">
        <v>23263.76</v>
      </c>
    </row>
    <row r="19" spans="1:9" ht="12.75">
      <c r="A19" s="16">
        <v>8</v>
      </c>
      <c r="B19" s="87" t="s">
        <v>105</v>
      </c>
      <c r="C19" s="80"/>
      <c r="D19" s="25">
        <v>136</v>
      </c>
      <c r="E19" s="111">
        <v>34400</v>
      </c>
      <c r="F19" s="24">
        <v>16668.72</v>
      </c>
      <c r="G19" s="24">
        <v>34000</v>
      </c>
      <c r="H19" s="25">
        <v>5949.72</v>
      </c>
      <c r="I19" s="3">
        <v>10855.24</v>
      </c>
    </row>
    <row r="20" spans="1:9" ht="12.75">
      <c r="A20" s="16">
        <v>9</v>
      </c>
      <c r="B20" s="87" t="s">
        <v>106</v>
      </c>
      <c r="C20" s="80"/>
      <c r="D20" s="25">
        <v>1230</v>
      </c>
      <c r="E20" s="111">
        <v>102000</v>
      </c>
      <c r="F20" s="24">
        <v>63020.42</v>
      </c>
      <c r="G20" s="24">
        <v>102300</v>
      </c>
      <c r="H20" s="25">
        <v>23380.43</v>
      </c>
      <c r="I20" s="3">
        <v>40869.99</v>
      </c>
    </row>
    <row r="21" spans="1:9" ht="12.75">
      <c r="A21" s="16">
        <v>10</v>
      </c>
      <c r="B21" s="87" t="s">
        <v>107</v>
      </c>
      <c r="C21" s="80"/>
      <c r="D21" s="25">
        <v>4498</v>
      </c>
      <c r="E21" s="111">
        <v>18500</v>
      </c>
      <c r="F21" s="24">
        <v>14199.22</v>
      </c>
      <c r="G21" s="24">
        <v>17500</v>
      </c>
      <c r="H21" s="25">
        <v>12930.82</v>
      </c>
      <c r="I21" s="3">
        <v>5765.93</v>
      </c>
    </row>
    <row r="22" spans="1:9" ht="12.75">
      <c r="A22" s="16">
        <v>11</v>
      </c>
      <c r="B22" s="87" t="s">
        <v>108</v>
      </c>
      <c r="C22" s="80"/>
      <c r="D22" s="25">
        <v>3683</v>
      </c>
      <c r="E22" s="111">
        <v>32300</v>
      </c>
      <c r="F22" s="26">
        <v>22817.06</v>
      </c>
      <c r="G22" s="24">
        <v>32300</v>
      </c>
      <c r="H22" s="25">
        <v>11124.05</v>
      </c>
      <c r="I22" s="3">
        <v>15375.57</v>
      </c>
    </row>
    <row r="23" spans="1:9" ht="12.75">
      <c r="A23" s="16">
        <v>12</v>
      </c>
      <c r="B23" s="87" t="s">
        <v>109</v>
      </c>
      <c r="C23" s="80"/>
      <c r="D23" s="25">
        <v>35231</v>
      </c>
      <c r="E23" s="111">
        <v>165150</v>
      </c>
      <c r="F23" s="26">
        <v>86484.79</v>
      </c>
      <c r="G23" s="24">
        <v>162150</v>
      </c>
      <c r="H23" s="25">
        <v>63786.46</v>
      </c>
      <c r="I23" s="3">
        <v>57929.62</v>
      </c>
    </row>
    <row r="24" spans="1:9" ht="12.75">
      <c r="A24" s="16">
        <v>13</v>
      </c>
      <c r="B24" s="87" t="s">
        <v>110</v>
      </c>
      <c r="C24" s="80"/>
      <c r="D24" s="25">
        <v>190</v>
      </c>
      <c r="E24" s="111">
        <v>15000</v>
      </c>
      <c r="F24" s="26">
        <v>10877.07</v>
      </c>
      <c r="G24" s="24">
        <v>15000</v>
      </c>
      <c r="H24" s="25">
        <v>2090.32</v>
      </c>
      <c r="I24" s="3">
        <v>8976.84</v>
      </c>
    </row>
    <row r="25" spans="1:9" ht="12.75">
      <c r="A25" s="16">
        <v>14</v>
      </c>
      <c r="B25" s="87" t="s">
        <v>111</v>
      </c>
      <c r="C25" s="80"/>
      <c r="D25" s="25">
        <v>1396</v>
      </c>
      <c r="E25" s="111">
        <v>107000</v>
      </c>
      <c r="F25" s="26">
        <v>42292.6</v>
      </c>
      <c r="G25" s="24">
        <v>106000</v>
      </c>
      <c r="H25" s="25">
        <v>28191.31</v>
      </c>
      <c r="I25" s="3">
        <v>15497.2</v>
      </c>
    </row>
    <row r="26" spans="1:9" ht="12.75">
      <c r="A26" s="16">
        <v>15</v>
      </c>
      <c r="B26" s="87" t="s">
        <v>112</v>
      </c>
      <c r="C26" s="80"/>
      <c r="D26" s="25">
        <v>5851</v>
      </c>
      <c r="E26" s="111">
        <v>51800</v>
      </c>
      <c r="F26" s="26">
        <v>25989.38</v>
      </c>
      <c r="G26" s="24">
        <v>51800</v>
      </c>
      <c r="H26" s="25">
        <v>8849.38</v>
      </c>
      <c r="I26" s="3">
        <v>22991.32</v>
      </c>
    </row>
    <row r="27" spans="1:9" ht="12.75">
      <c r="A27" s="16">
        <v>16</v>
      </c>
      <c r="B27" s="39" t="s">
        <v>113</v>
      </c>
      <c r="C27" s="80"/>
      <c r="D27" s="25">
        <v>7166</v>
      </c>
      <c r="E27" s="111">
        <v>12000</v>
      </c>
      <c r="F27" s="26">
        <v>8836.8</v>
      </c>
      <c r="G27" s="24">
        <v>12000</v>
      </c>
      <c r="H27" s="25">
        <v>3699.03</v>
      </c>
      <c r="I27" s="3">
        <v>12303.84</v>
      </c>
    </row>
    <row r="28" spans="1:9" ht="12.75">
      <c r="A28" s="16">
        <v>17</v>
      </c>
      <c r="B28" s="87" t="s">
        <v>114</v>
      </c>
      <c r="C28" s="80"/>
      <c r="D28" s="25">
        <v>3772</v>
      </c>
      <c r="E28" s="111">
        <v>45170</v>
      </c>
      <c r="F28" s="26">
        <v>41266.01</v>
      </c>
      <c r="G28" s="24">
        <v>44170</v>
      </c>
      <c r="H28" s="25">
        <v>21670.18</v>
      </c>
      <c r="I28" s="3">
        <v>23368.15</v>
      </c>
    </row>
    <row r="29" spans="1:9" ht="12.75">
      <c r="A29" s="16">
        <v>18</v>
      </c>
      <c r="B29" s="87" t="s">
        <v>115</v>
      </c>
      <c r="C29" s="80"/>
      <c r="D29" s="25">
        <v>3493</v>
      </c>
      <c r="E29" s="111">
        <v>17500</v>
      </c>
      <c r="F29" s="26">
        <v>22054.86</v>
      </c>
      <c r="G29" s="24">
        <v>17600</v>
      </c>
      <c r="H29" s="25">
        <v>11913.29</v>
      </c>
      <c r="I29" s="3">
        <v>13634.2</v>
      </c>
    </row>
    <row r="30" spans="1:9" ht="12.75">
      <c r="A30" s="16">
        <v>19</v>
      </c>
      <c r="B30" s="87" t="s">
        <v>116</v>
      </c>
      <c r="C30" s="80"/>
      <c r="D30" s="25">
        <v>4058</v>
      </c>
      <c r="E30" s="111">
        <v>112204</v>
      </c>
      <c r="F30" s="26">
        <v>25711.2</v>
      </c>
      <c r="G30" s="24">
        <v>112204</v>
      </c>
      <c r="H30" s="25">
        <v>19679.6</v>
      </c>
      <c r="I30" s="3">
        <v>10089.45</v>
      </c>
    </row>
    <row r="31" spans="1:9" ht="12.75">
      <c r="A31" s="16">
        <v>20</v>
      </c>
      <c r="B31" s="87" t="s">
        <v>117</v>
      </c>
      <c r="C31" s="80"/>
      <c r="D31" s="25">
        <v>2782</v>
      </c>
      <c r="E31" s="111">
        <v>20600</v>
      </c>
      <c r="F31" s="26">
        <v>13806.44</v>
      </c>
      <c r="G31" s="24">
        <v>19300</v>
      </c>
      <c r="H31" s="25">
        <v>4651.41</v>
      </c>
      <c r="I31" s="3">
        <v>11937.51</v>
      </c>
    </row>
    <row r="32" spans="1:9" ht="12.75">
      <c r="A32" s="16">
        <v>21</v>
      </c>
      <c r="B32" s="87" t="s">
        <v>118</v>
      </c>
      <c r="C32" s="80"/>
      <c r="D32" s="25">
        <v>9359</v>
      </c>
      <c r="E32" s="111">
        <v>88208</v>
      </c>
      <c r="F32" s="26">
        <v>15847.48</v>
      </c>
      <c r="G32" s="24">
        <v>85000</v>
      </c>
      <c r="H32" s="25">
        <v>4253.44</v>
      </c>
      <c r="I32" s="3">
        <v>20952.98</v>
      </c>
    </row>
    <row r="33" spans="1:9" ht="12.75">
      <c r="A33" s="16">
        <v>22</v>
      </c>
      <c r="B33" s="87" t="s">
        <v>119</v>
      </c>
      <c r="C33" s="80"/>
      <c r="D33" s="25">
        <v>217</v>
      </c>
      <c r="E33" s="111">
        <v>25700</v>
      </c>
      <c r="F33" s="26">
        <v>7641.12</v>
      </c>
      <c r="G33" s="24">
        <v>26200</v>
      </c>
      <c r="H33" s="25">
        <v>4277.03</v>
      </c>
      <c r="I33" s="3">
        <v>3581.41</v>
      </c>
    </row>
    <row r="34" spans="1:9" ht="12.75">
      <c r="A34" s="16">
        <v>23</v>
      </c>
      <c r="B34" s="87" t="s">
        <v>120</v>
      </c>
      <c r="C34" s="80"/>
      <c r="D34" s="25">
        <v>1271</v>
      </c>
      <c r="E34" s="111">
        <v>19700</v>
      </c>
      <c r="F34" s="26">
        <v>7375.54</v>
      </c>
      <c r="G34" s="24">
        <v>20700</v>
      </c>
      <c r="H34" s="25">
        <v>7124.87</v>
      </c>
      <c r="I34" s="3">
        <v>1521.17</v>
      </c>
    </row>
    <row r="35" spans="1:9" ht="12.75">
      <c r="A35" s="16">
        <v>24</v>
      </c>
      <c r="B35" s="87" t="s">
        <v>121</v>
      </c>
      <c r="C35" s="80"/>
      <c r="D35" s="25">
        <v>610</v>
      </c>
      <c r="E35" s="111">
        <v>17000</v>
      </c>
      <c r="F35" s="26">
        <v>23007.38</v>
      </c>
      <c r="G35" s="24">
        <v>17000</v>
      </c>
      <c r="H35" s="25">
        <v>41</v>
      </c>
      <c r="I35" s="3">
        <v>23576.48</v>
      </c>
    </row>
    <row r="36" spans="1:9" ht="12.75">
      <c r="A36" s="16">
        <v>25</v>
      </c>
      <c r="B36" s="87" t="s">
        <v>122</v>
      </c>
      <c r="C36" s="80"/>
      <c r="D36" s="25">
        <v>111</v>
      </c>
      <c r="E36" s="111">
        <v>24200</v>
      </c>
      <c r="F36" s="26">
        <v>14046.08</v>
      </c>
      <c r="G36" s="24">
        <v>24200</v>
      </c>
      <c r="H36" s="25">
        <v>9258.74</v>
      </c>
      <c r="I36" s="3">
        <v>4898.9</v>
      </c>
    </row>
    <row r="37" spans="1:9" ht="12.75">
      <c r="A37" s="16">
        <v>26</v>
      </c>
      <c r="B37" s="87" t="s">
        <v>123</v>
      </c>
      <c r="C37" s="80"/>
      <c r="D37" s="25">
        <v>18889</v>
      </c>
      <c r="E37" s="111">
        <v>104100</v>
      </c>
      <c r="F37" s="26">
        <v>71572.01</v>
      </c>
      <c r="G37" s="24">
        <v>105000</v>
      </c>
      <c r="H37" s="25">
        <v>17503.54</v>
      </c>
      <c r="I37" s="3">
        <v>72957.09</v>
      </c>
    </row>
    <row r="38" spans="1:9" ht="12.75">
      <c r="A38" s="16">
        <v>27</v>
      </c>
      <c r="B38" s="87" t="s">
        <v>124</v>
      </c>
      <c r="C38" s="80"/>
      <c r="D38" s="25">
        <v>14537</v>
      </c>
      <c r="E38" s="111">
        <v>85000</v>
      </c>
      <c r="F38" s="26">
        <v>45261.44</v>
      </c>
      <c r="G38" s="24">
        <v>80000</v>
      </c>
      <c r="H38" s="25">
        <v>46232.61</v>
      </c>
      <c r="I38" s="3">
        <v>13565.59</v>
      </c>
    </row>
    <row r="39" spans="1:9" ht="12.75">
      <c r="A39" s="16">
        <v>28</v>
      </c>
      <c r="B39" s="87" t="s">
        <v>125</v>
      </c>
      <c r="C39" s="80"/>
      <c r="D39" s="25"/>
      <c r="E39" s="111">
        <f>7075+36575</f>
        <v>43650</v>
      </c>
      <c r="F39" s="26">
        <v>19921.95</v>
      </c>
      <c r="G39" s="24">
        <f>7075+36575</f>
        <v>43650</v>
      </c>
      <c r="H39" s="25">
        <v>2916.49</v>
      </c>
      <c r="I39" s="3">
        <v>17005.46</v>
      </c>
    </row>
    <row r="40" spans="1:9" ht="12.75">
      <c r="A40" s="16">
        <v>29</v>
      </c>
      <c r="B40" s="87" t="s">
        <v>126</v>
      </c>
      <c r="C40" s="80"/>
      <c r="D40" s="25">
        <v>2549</v>
      </c>
      <c r="E40" s="111">
        <v>10700</v>
      </c>
      <c r="F40" s="26">
        <v>5747.02</v>
      </c>
      <c r="G40" s="24">
        <v>10700</v>
      </c>
      <c r="H40" s="25">
        <v>1079.7</v>
      </c>
      <c r="I40" s="3">
        <v>7216.29</v>
      </c>
    </row>
    <row r="41" spans="1:9" ht="12.75">
      <c r="A41" s="16">
        <v>30</v>
      </c>
      <c r="B41" s="87" t="s">
        <v>127</v>
      </c>
      <c r="C41" s="80"/>
      <c r="D41" s="25"/>
      <c r="E41" s="111">
        <v>63000</v>
      </c>
      <c r="F41" s="26">
        <v>23716.47</v>
      </c>
      <c r="G41" s="24">
        <v>63000</v>
      </c>
      <c r="H41" s="25">
        <v>21346.2</v>
      </c>
      <c r="I41" s="3">
        <v>2370.27</v>
      </c>
    </row>
    <row r="42" spans="1:9" ht="12.75">
      <c r="A42" s="16">
        <v>31</v>
      </c>
      <c r="B42" s="87" t="s">
        <v>128</v>
      </c>
      <c r="C42" s="80"/>
      <c r="D42" s="25">
        <v>9364</v>
      </c>
      <c r="E42" s="111">
        <v>89620</v>
      </c>
      <c r="F42" s="26">
        <v>81701.2</v>
      </c>
      <c r="G42" s="24">
        <v>88620</v>
      </c>
      <c r="H42" s="25">
        <v>64372.48</v>
      </c>
      <c r="I42" s="3">
        <v>26692.43</v>
      </c>
    </row>
    <row r="43" spans="1:9" ht="12.75">
      <c r="A43" s="81">
        <v>32</v>
      </c>
      <c r="B43" s="86" t="s">
        <v>129</v>
      </c>
      <c r="C43" s="82"/>
      <c r="D43" s="122">
        <v>6534</v>
      </c>
      <c r="E43" s="112">
        <v>85000</v>
      </c>
      <c r="F43" s="28">
        <v>49083.21</v>
      </c>
      <c r="G43" s="27">
        <v>88000</v>
      </c>
      <c r="H43" s="29">
        <v>32619.14</v>
      </c>
      <c r="I43" s="8">
        <v>22997.76</v>
      </c>
    </row>
    <row r="44" spans="1:9" ht="12.75">
      <c r="A44" s="141" t="s">
        <v>41</v>
      </c>
      <c r="B44" s="142"/>
      <c r="C44" s="142"/>
      <c r="D44" s="120">
        <f aca="true" t="shared" si="3" ref="D44:I44">SUM(D45:D45)</f>
        <v>5025</v>
      </c>
      <c r="E44" s="109">
        <f t="shared" si="3"/>
        <v>40000</v>
      </c>
      <c r="F44" s="14">
        <f t="shared" si="3"/>
        <v>24632</v>
      </c>
      <c r="G44" s="14">
        <f t="shared" si="3"/>
        <v>45000</v>
      </c>
      <c r="H44" s="14">
        <f t="shared" si="3"/>
        <v>20725</v>
      </c>
      <c r="I44" s="14">
        <f t="shared" si="3"/>
        <v>8932</v>
      </c>
    </row>
    <row r="45" spans="1:9" ht="12.75">
      <c r="A45" s="105">
        <v>1</v>
      </c>
      <c r="B45" s="106" t="s">
        <v>81</v>
      </c>
      <c r="C45" s="107"/>
      <c r="D45" s="18">
        <v>5025</v>
      </c>
      <c r="E45" s="19">
        <v>40000</v>
      </c>
      <c r="F45" s="18">
        <v>24632</v>
      </c>
      <c r="G45" s="18">
        <v>45000</v>
      </c>
      <c r="H45" s="18">
        <v>20725</v>
      </c>
      <c r="I45" s="11">
        <v>8932</v>
      </c>
    </row>
    <row r="46" spans="1:9" ht="12.75">
      <c r="A46" s="32" t="s">
        <v>43</v>
      </c>
      <c r="B46" s="33"/>
      <c r="C46" s="34"/>
      <c r="D46" s="123">
        <f aca="true" t="shared" si="4" ref="D46:I46">SUM(D47:D54)</f>
        <v>34797</v>
      </c>
      <c r="E46" s="109">
        <f t="shared" si="4"/>
        <v>422940</v>
      </c>
      <c r="F46" s="14">
        <f t="shared" si="4"/>
        <v>184483</v>
      </c>
      <c r="G46" s="14">
        <f t="shared" si="4"/>
        <v>426590</v>
      </c>
      <c r="H46" s="14">
        <f t="shared" si="4"/>
        <v>92710</v>
      </c>
      <c r="I46" s="14">
        <f t="shared" si="4"/>
        <v>126570</v>
      </c>
    </row>
    <row r="47" spans="1:9" ht="12.75">
      <c r="A47" s="95">
        <v>1</v>
      </c>
      <c r="B47" s="108" t="s">
        <v>82</v>
      </c>
      <c r="C47" s="64"/>
      <c r="D47" s="38">
        <v>11659</v>
      </c>
      <c r="E47" s="36">
        <v>146000</v>
      </c>
      <c r="F47" s="31">
        <v>39644.71</v>
      </c>
      <c r="G47" s="31">
        <v>151000</v>
      </c>
      <c r="H47" s="37">
        <v>13748</v>
      </c>
      <c r="I47" s="129">
        <v>37556</v>
      </c>
    </row>
    <row r="48" spans="1:9" ht="12.75">
      <c r="A48" s="16">
        <v>2</v>
      </c>
      <c r="B48" s="87" t="s">
        <v>83</v>
      </c>
      <c r="C48" s="40"/>
      <c r="D48" s="35">
        <v>1260</v>
      </c>
      <c r="E48" s="41">
        <v>32050</v>
      </c>
      <c r="F48" s="26">
        <v>9212.07</v>
      </c>
      <c r="G48" s="26">
        <v>32050</v>
      </c>
      <c r="H48" s="42">
        <v>7733</v>
      </c>
      <c r="I48" s="130">
        <v>2739</v>
      </c>
    </row>
    <row r="49" spans="1:9" ht="12.75">
      <c r="A49" s="16">
        <v>3</v>
      </c>
      <c r="B49" s="87" t="s">
        <v>84</v>
      </c>
      <c r="C49" s="40"/>
      <c r="D49" s="35">
        <v>4538</v>
      </c>
      <c r="E49" s="41">
        <v>75200</v>
      </c>
      <c r="F49" s="26">
        <v>39297.11</v>
      </c>
      <c r="G49" s="26">
        <v>75200</v>
      </c>
      <c r="H49" s="42">
        <v>23827</v>
      </c>
      <c r="I49" s="130">
        <v>20008</v>
      </c>
    </row>
    <row r="50" spans="1:9" ht="12.75">
      <c r="A50" s="16">
        <v>4</v>
      </c>
      <c r="B50" s="87" t="s">
        <v>130</v>
      </c>
      <c r="C50" s="40"/>
      <c r="D50" s="35"/>
      <c r="E50" s="41">
        <v>17000</v>
      </c>
      <c r="F50" s="26">
        <v>10342.99</v>
      </c>
      <c r="G50" s="26">
        <v>17000</v>
      </c>
      <c r="H50" s="42">
        <v>263</v>
      </c>
      <c r="I50" s="130">
        <v>10080</v>
      </c>
    </row>
    <row r="51" spans="1:9" ht="12.75">
      <c r="A51" s="16">
        <v>5</v>
      </c>
      <c r="B51" s="87" t="s">
        <v>86</v>
      </c>
      <c r="C51" s="40"/>
      <c r="D51" s="35">
        <v>2818</v>
      </c>
      <c r="E51" s="41">
        <v>19000</v>
      </c>
      <c r="F51" s="26">
        <v>13583.04</v>
      </c>
      <c r="G51" s="26">
        <v>18000</v>
      </c>
      <c r="H51" s="42">
        <v>5118</v>
      </c>
      <c r="I51" s="130">
        <v>11283</v>
      </c>
    </row>
    <row r="52" spans="1:9" ht="12.75">
      <c r="A52" s="16">
        <v>6</v>
      </c>
      <c r="B52" s="87" t="s">
        <v>85</v>
      </c>
      <c r="C52" s="40"/>
      <c r="D52" s="35">
        <v>3014</v>
      </c>
      <c r="E52" s="41">
        <v>48000</v>
      </c>
      <c r="F52" s="26">
        <v>23300.56</v>
      </c>
      <c r="G52" s="26">
        <v>47700</v>
      </c>
      <c r="H52" s="42">
        <v>12245</v>
      </c>
      <c r="I52" s="130">
        <v>14070</v>
      </c>
    </row>
    <row r="53" spans="1:9" ht="12.75">
      <c r="A53" s="16">
        <v>7</v>
      </c>
      <c r="B53" s="87" t="s">
        <v>73</v>
      </c>
      <c r="C53" s="40"/>
      <c r="D53" s="43">
        <v>10218</v>
      </c>
      <c r="E53" s="41">
        <v>48600</v>
      </c>
      <c r="F53" s="26">
        <v>18809.68</v>
      </c>
      <c r="G53" s="26">
        <v>48600</v>
      </c>
      <c r="H53" s="42">
        <v>16094</v>
      </c>
      <c r="I53" s="23">
        <v>12933</v>
      </c>
    </row>
    <row r="54" spans="1:9" ht="12.75">
      <c r="A54" s="81">
        <v>8</v>
      </c>
      <c r="B54" s="86" t="s">
        <v>87</v>
      </c>
      <c r="C54" s="44"/>
      <c r="D54" s="72">
        <v>1290</v>
      </c>
      <c r="E54" s="84">
        <v>37090</v>
      </c>
      <c r="F54" s="73">
        <v>30293.05</v>
      </c>
      <c r="G54" s="73">
        <v>37040</v>
      </c>
      <c r="H54" s="74">
        <v>13682</v>
      </c>
      <c r="I54" s="131">
        <v>17901</v>
      </c>
    </row>
    <row r="55" spans="1:9" ht="12.75">
      <c r="A55" s="32" t="s">
        <v>42</v>
      </c>
      <c r="B55" s="33"/>
      <c r="C55" s="34"/>
      <c r="D55" s="120">
        <f aca="true" t="shared" si="5" ref="D55:I55">SUM(D56:D65)</f>
        <v>116461</v>
      </c>
      <c r="E55" s="109">
        <f t="shared" si="5"/>
        <v>819780</v>
      </c>
      <c r="F55" s="14">
        <f t="shared" si="5"/>
        <v>416044</v>
      </c>
      <c r="G55" s="14">
        <f t="shared" si="5"/>
        <v>816578</v>
      </c>
      <c r="H55" s="14">
        <f t="shared" si="5"/>
        <v>255726</v>
      </c>
      <c r="I55" s="14">
        <f t="shared" si="5"/>
        <v>276779</v>
      </c>
    </row>
    <row r="56" spans="1:9" ht="12.75">
      <c r="A56" s="78">
        <v>1</v>
      </c>
      <c r="B56" s="85" t="s">
        <v>74</v>
      </c>
      <c r="C56" s="40"/>
      <c r="D56" s="31">
        <v>3499</v>
      </c>
      <c r="E56" s="36">
        <v>157800</v>
      </c>
      <c r="F56" s="31">
        <v>73882</v>
      </c>
      <c r="G56" s="31">
        <v>157800</v>
      </c>
      <c r="H56" s="31">
        <v>59590</v>
      </c>
      <c r="I56" s="9">
        <v>17791</v>
      </c>
    </row>
    <row r="57" spans="1:9" ht="12.75">
      <c r="A57" s="16">
        <v>2</v>
      </c>
      <c r="B57" s="87" t="s">
        <v>5</v>
      </c>
      <c r="C57" s="40"/>
      <c r="D57" s="26">
        <v>11174</v>
      </c>
      <c r="E57" s="41">
        <v>58000</v>
      </c>
      <c r="F57" s="26">
        <v>22312</v>
      </c>
      <c r="G57" s="26">
        <v>55000</v>
      </c>
      <c r="H57" s="26">
        <v>17021</v>
      </c>
      <c r="I57" s="3">
        <v>16465</v>
      </c>
    </row>
    <row r="58" spans="1:9" ht="12.75">
      <c r="A58" s="16">
        <v>3</v>
      </c>
      <c r="B58" s="87" t="s">
        <v>6</v>
      </c>
      <c r="C58" s="40"/>
      <c r="D58" s="26">
        <v>65911</v>
      </c>
      <c r="E58" s="41">
        <v>450000</v>
      </c>
      <c r="F58" s="26">
        <v>218739</v>
      </c>
      <c r="G58" s="26">
        <v>450000</v>
      </c>
      <c r="H58" s="26">
        <v>136462</v>
      </c>
      <c r="I58" s="3">
        <v>148187</v>
      </c>
    </row>
    <row r="59" spans="1:9" ht="12.75">
      <c r="A59" s="16">
        <v>4</v>
      </c>
      <c r="B59" s="87" t="s">
        <v>7</v>
      </c>
      <c r="C59" s="40"/>
      <c r="D59" s="26">
        <v>91</v>
      </c>
      <c r="E59" s="41">
        <v>9600</v>
      </c>
      <c r="F59" s="26">
        <v>9801</v>
      </c>
      <c r="G59" s="26">
        <v>9400</v>
      </c>
      <c r="H59" s="26">
        <v>0</v>
      </c>
      <c r="I59" s="3">
        <v>9891</v>
      </c>
    </row>
    <row r="60" spans="1:9" ht="12.75">
      <c r="A60" s="16">
        <v>5</v>
      </c>
      <c r="B60" s="87" t="s">
        <v>8</v>
      </c>
      <c r="C60" s="40"/>
      <c r="D60" s="26">
        <v>8717</v>
      </c>
      <c r="E60" s="41">
        <v>3500</v>
      </c>
      <c r="F60" s="26">
        <v>14392</v>
      </c>
      <c r="G60" s="26">
        <v>5500</v>
      </c>
      <c r="H60" s="26">
        <v>0</v>
      </c>
      <c r="I60" s="3">
        <v>23109</v>
      </c>
    </row>
    <row r="61" spans="1:9" ht="12.75">
      <c r="A61" s="16">
        <v>6</v>
      </c>
      <c r="B61" s="87" t="s">
        <v>9</v>
      </c>
      <c r="C61" s="40"/>
      <c r="D61" s="26">
        <v>5207</v>
      </c>
      <c r="E61" s="41">
        <v>18000</v>
      </c>
      <c r="F61" s="26">
        <v>35228</v>
      </c>
      <c r="G61" s="26">
        <v>18000</v>
      </c>
      <c r="H61" s="26">
        <v>16882</v>
      </c>
      <c r="I61" s="3">
        <v>23553</v>
      </c>
    </row>
    <row r="62" spans="1:9" ht="12.75">
      <c r="A62" s="16">
        <v>7</v>
      </c>
      <c r="B62" s="87" t="s">
        <v>10</v>
      </c>
      <c r="C62" s="40"/>
      <c r="D62" s="26">
        <v>5601</v>
      </c>
      <c r="E62" s="41">
        <v>22000</v>
      </c>
      <c r="F62" s="26">
        <v>13867</v>
      </c>
      <c r="G62" s="26">
        <v>22500</v>
      </c>
      <c r="H62" s="26">
        <v>8992</v>
      </c>
      <c r="I62" s="3">
        <v>10477</v>
      </c>
    </row>
    <row r="63" spans="1:9" ht="12.75">
      <c r="A63" s="16">
        <v>8</v>
      </c>
      <c r="B63" s="87" t="s">
        <v>11</v>
      </c>
      <c r="C63" s="40"/>
      <c r="D63" s="26">
        <v>349</v>
      </c>
      <c r="E63" s="41">
        <v>38000</v>
      </c>
      <c r="F63" s="26">
        <v>10200</v>
      </c>
      <c r="G63" s="26">
        <v>38000</v>
      </c>
      <c r="H63" s="26">
        <v>1634</v>
      </c>
      <c r="I63" s="3">
        <v>8916</v>
      </c>
    </row>
    <row r="64" spans="1:9" ht="12.75">
      <c r="A64" s="94">
        <v>9</v>
      </c>
      <c r="B64" s="87" t="s">
        <v>135</v>
      </c>
      <c r="C64" s="40"/>
      <c r="D64" s="26">
        <v>15912</v>
      </c>
      <c r="E64" s="41">
        <v>47000</v>
      </c>
      <c r="F64" s="26">
        <v>13763</v>
      </c>
      <c r="G64" s="26">
        <v>44498</v>
      </c>
      <c r="H64" s="26">
        <v>15145</v>
      </c>
      <c r="I64" s="3">
        <v>14530</v>
      </c>
    </row>
    <row r="65" spans="1:9" ht="12.75">
      <c r="A65" s="81">
        <v>10</v>
      </c>
      <c r="B65" s="86" t="s">
        <v>45</v>
      </c>
      <c r="C65" s="40"/>
      <c r="D65" s="28">
        <v>0</v>
      </c>
      <c r="E65" s="113">
        <f>880+15000</f>
        <v>15880</v>
      </c>
      <c r="F65" s="28">
        <v>3860</v>
      </c>
      <c r="G65" s="28">
        <f>880+15000</f>
        <v>15880</v>
      </c>
      <c r="H65" s="28">
        <v>0</v>
      </c>
      <c r="I65" s="8">
        <v>3860</v>
      </c>
    </row>
    <row r="66" spans="1:9" ht="17.25" customHeight="1">
      <c r="A66" s="141" t="s">
        <v>69</v>
      </c>
      <c r="B66" s="142"/>
      <c r="C66" s="143"/>
      <c r="D66" s="120">
        <f aca="true" t="shared" si="6" ref="D66:I66">SUM(D67:D76)</f>
        <v>60766</v>
      </c>
      <c r="E66" s="109">
        <f t="shared" si="6"/>
        <v>366275</v>
      </c>
      <c r="F66" s="14">
        <f t="shared" si="6"/>
        <v>198957</v>
      </c>
      <c r="G66" s="14">
        <f t="shared" si="6"/>
        <v>355775</v>
      </c>
      <c r="H66" s="14">
        <f t="shared" si="6"/>
        <v>178412</v>
      </c>
      <c r="I66" s="14">
        <f t="shared" si="6"/>
        <v>81311</v>
      </c>
    </row>
    <row r="67" spans="1:9" ht="12.75">
      <c r="A67" s="78">
        <v>1</v>
      </c>
      <c r="B67" s="85" t="s">
        <v>12</v>
      </c>
      <c r="C67" s="40"/>
      <c r="D67" s="31">
        <v>11370</v>
      </c>
      <c r="E67" s="36">
        <v>25935</v>
      </c>
      <c r="F67" s="31">
        <v>9097</v>
      </c>
      <c r="G67" s="31">
        <v>24435</v>
      </c>
      <c r="H67" s="31">
        <v>13846</v>
      </c>
      <c r="I67" s="9">
        <v>6621</v>
      </c>
    </row>
    <row r="68" spans="1:9" ht="12.75">
      <c r="A68" s="16">
        <v>2</v>
      </c>
      <c r="B68" s="87" t="s">
        <v>13</v>
      </c>
      <c r="C68" s="40"/>
      <c r="D68" s="26">
        <v>0</v>
      </c>
      <c r="E68" s="41">
        <v>17040</v>
      </c>
      <c r="F68" s="26">
        <v>6292</v>
      </c>
      <c r="G68" s="26">
        <v>14040</v>
      </c>
      <c r="H68" s="26">
        <v>2854</v>
      </c>
      <c r="I68" s="3">
        <v>3438</v>
      </c>
    </row>
    <row r="69" spans="1:9" ht="12.75">
      <c r="A69" s="95">
        <v>3</v>
      </c>
      <c r="B69" s="87" t="s">
        <v>75</v>
      </c>
      <c r="C69" s="40"/>
      <c r="D69" s="26">
        <v>21750</v>
      </c>
      <c r="E69" s="41">
        <v>71500</v>
      </c>
      <c r="F69" s="26">
        <v>35767</v>
      </c>
      <c r="G69" s="26">
        <v>60500</v>
      </c>
      <c r="H69" s="26">
        <v>44041</v>
      </c>
      <c r="I69" s="3">
        <v>13476</v>
      </c>
    </row>
    <row r="70" spans="1:9" ht="12.75">
      <c r="A70" s="95">
        <v>4</v>
      </c>
      <c r="B70" s="87" t="s">
        <v>14</v>
      </c>
      <c r="C70" s="40"/>
      <c r="D70" s="26">
        <v>6826</v>
      </c>
      <c r="E70" s="41">
        <v>97700</v>
      </c>
      <c r="F70" s="26">
        <v>53104</v>
      </c>
      <c r="G70" s="26">
        <v>97700</v>
      </c>
      <c r="H70" s="26">
        <v>47384</v>
      </c>
      <c r="I70" s="3">
        <v>12546</v>
      </c>
    </row>
    <row r="71" spans="1:9" ht="12.75">
      <c r="A71" s="16">
        <v>5</v>
      </c>
      <c r="B71" s="87" t="s">
        <v>15</v>
      </c>
      <c r="C71" s="40"/>
      <c r="D71" s="26">
        <v>1962</v>
      </c>
      <c r="E71" s="41">
        <v>68000</v>
      </c>
      <c r="F71" s="26">
        <v>45170</v>
      </c>
      <c r="G71" s="26">
        <v>68000</v>
      </c>
      <c r="H71" s="26">
        <v>30153</v>
      </c>
      <c r="I71" s="3">
        <v>16979</v>
      </c>
    </row>
    <row r="72" spans="1:9" ht="12.75">
      <c r="A72" s="95">
        <v>6</v>
      </c>
      <c r="B72" s="87" t="s">
        <v>76</v>
      </c>
      <c r="C72" s="40"/>
      <c r="D72" s="26">
        <v>1048</v>
      </c>
      <c r="E72" s="41">
        <v>24100</v>
      </c>
      <c r="F72" s="26">
        <v>17152</v>
      </c>
      <c r="G72" s="26">
        <v>24100</v>
      </c>
      <c r="H72" s="26">
        <v>13501</v>
      </c>
      <c r="I72" s="3">
        <v>4699</v>
      </c>
    </row>
    <row r="73" spans="1:9" ht="12.75">
      <c r="A73" s="95">
        <v>7</v>
      </c>
      <c r="B73" s="87" t="s">
        <v>16</v>
      </c>
      <c r="C73" s="40"/>
      <c r="D73" s="26">
        <v>7588</v>
      </c>
      <c r="E73" s="41">
        <v>25000</v>
      </c>
      <c r="F73" s="26">
        <v>21705</v>
      </c>
      <c r="G73" s="26">
        <v>25000</v>
      </c>
      <c r="H73" s="26">
        <v>21369</v>
      </c>
      <c r="I73" s="3">
        <v>7924</v>
      </c>
    </row>
    <row r="74" spans="1:9" ht="12.75">
      <c r="A74" s="16">
        <v>8</v>
      </c>
      <c r="B74" s="87" t="s">
        <v>131</v>
      </c>
      <c r="C74" s="40"/>
      <c r="D74" s="26">
        <v>0</v>
      </c>
      <c r="E74" s="41">
        <v>12000</v>
      </c>
      <c r="F74" s="26">
        <v>2039</v>
      </c>
      <c r="G74" s="26">
        <v>12000</v>
      </c>
      <c r="H74" s="26">
        <v>1231</v>
      </c>
      <c r="I74" s="3">
        <v>808</v>
      </c>
    </row>
    <row r="75" spans="1:9" ht="12.75">
      <c r="A75" s="95">
        <v>9</v>
      </c>
      <c r="B75" s="87" t="s">
        <v>71</v>
      </c>
      <c r="C75" s="40"/>
      <c r="D75" s="26">
        <v>10222</v>
      </c>
      <c r="E75" s="41">
        <v>5000</v>
      </c>
      <c r="F75" s="26">
        <v>2928</v>
      </c>
      <c r="G75" s="26">
        <v>10000</v>
      </c>
      <c r="H75" s="26">
        <v>3801</v>
      </c>
      <c r="I75" s="3">
        <v>9349</v>
      </c>
    </row>
    <row r="76" spans="1:9" ht="12.75">
      <c r="A76" s="88">
        <v>10</v>
      </c>
      <c r="B76" s="89" t="s">
        <v>132</v>
      </c>
      <c r="C76" s="45"/>
      <c r="D76" s="28">
        <v>0</v>
      </c>
      <c r="E76" s="113">
        <v>20000</v>
      </c>
      <c r="F76" s="28">
        <v>5703</v>
      </c>
      <c r="G76" s="28">
        <v>20000</v>
      </c>
      <c r="H76" s="28">
        <v>232</v>
      </c>
      <c r="I76" s="8">
        <v>5471</v>
      </c>
    </row>
    <row r="77" spans="1:9" ht="12.75">
      <c r="A77" s="32" t="s">
        <v>46</v>
      </c>
      <c r="B77" s="33"/>
      <c r="C77" s="34"/>
      <c r="D77" s="120">
        <f aca="true" t="shared" si="7" ref="D77:I77">SUM(D78)</f>
        <v>29126</v>
      </c>
      <c r="E77" s="109">
        <f t="shared" si="7"/>
        <v>166000</v>
      </c>
      <c r="F77" s="14">
        <f t="shared" si="7"/>
        <v>82144</v>
      </c>
      <c r="G77" s="14">
        <f t="shared" si="7"/>
        <v>186000</v>
      </c>
      <c r="H77" s="14">
        <f t="shared" si="7"/>
        <v>37462</v>
      </c>
      <c r="I77" s="14">
        <f t="shared" si="7"/>
        <v>73808</v>
      </c>
    </row>
    <row r="78" spans="1:9" ht="12.75">
      <c r="A78" s="90">
        <v>1</v>
      </c>
      <c r="B78" s="91" t="s">
        <v>17</v>
      </c>
      <c r="C78" s="45"/>
      <c r="D78" s="18">
        <v>29126</v>
      </c>
      <c r="E78" s="19">
        <v>166000</v>
      </c>
      <c r="F78" s="18">
        <v>82144</v>
      </c>
      <c r="G78" s="18">
        <v>186000</v>
      </c>
      <c r="H78" s="18">
        <v>37462</v>
      </c>
      <c r="I78" s="12">
        <v>73808</v>
      </c>
    </row>
    <row r="79" spans="1:9" ht="12.75">
      <c r="A79" s="158" t="s">
        <v>139</v>
      </c>
      <c r="B79" s="159"/>
      <c r="C79" s="159"/>
      <c r="D79" s="124">
        <f aca="true" t="shared" si="8" ref="D79:I79">SUM(D80)</f>
        <v>0</v>
      </c>
      <c r="E79" s="114">
        <f t="shared" si="8"/>
        <v>49000</v>
      </c>
      <c r="F79" s="46">
        <f t="shared" si="8"/>
        <v>26773</v>
      </c>
      <c r="G79" s="46">
        <f t="shared" si="8"/>
        <v>47000</v>
      </c>
      <c r="H79" s="46">
        <f t="shared" si="8"/>
        <v>15</v>
      </c>
      <c r="I79" s="46">
        <f t="shared" si="8"/>
        <v>26758</v>
      </c>
    </row>
    <row r="80" spans="1:9" ht="12.75">
      <c r="A80" s="96">
        <v>1</v>
      </c>
      <c r="B80" s="97" t="s">
        <v>72</v>
      </c>
      <c r="C80" s="49"/>
      <c r="D80" s="50">
        <v>0</v>
      </c>
      <c r="E80" s="53">
        <v>49000</v>
      </c>
      <c r="F80" s="50">
        <v>26773</v>
      </c>
      <c r="G80" s="18">
        <v>47000</v>
      </c>
      <c r="H80" s="18">
        <v>15</v>
      </c>
      <c r="I80" s="12">
        <v>26758</v>
      </c>
    </row>
    <row r="81" spans="1:9" ht="12.75">
      <c r="A81" s="158" t="s">
        <v>133</v>
      </c>
      <c r="B81" s="159"/>
      <c r="C81" s="159"/>
      <c r="D81" s="124">
        <f aca="true" t="shared" si="9" ref="D81:I81">SUM(D82:D83)</f>
        <v>0</v>
      </c>
      <c r="E81" s="114">
        <f t="shared" si="9"/>
        <v>73000</v>
      </c>
      <c r="F81" s="46">
        <f t="shared" si="9"/>
        <v>47646</v>
      </c>
      <c r="G81" s="46">
        <f t="shared" si="9"/>
        <v>71070</v>
      </c>
      <c r="H81" s="46">
        <f t="shared" si="9"/>
        <v>27984</v>
      </c>
      <c r="I81" s="46">
        <f t="shared" si="9"/>
        <v>19663</v>
      </c>
    </row>
    <row r="82" spans="1:9" ht="12.75">
      <c r="A82" s="98">
        <v>1</v>
      </c>
      <c r="B82" s="85" t="s">
        <v>116</v>
      </c>
      <c r="C82" s="100"/>
      <c r="D82" s="51"/>
      <c r="E82" s="115">
        <v>48000</v>
      </c>
      <c r="F82" s="52">
        <v>36257.02</v>
      </c>
      <c r="G82" s="52">
        <v>48000</v>
      </c>
      <c r="H82" s="37">
        <v>20415</v>
      </c>
      <c r="I82" s="129">
        <v>15842</v>
      </c>
    </row>
    <row r="83" spans="1:9" ht="12.75">
      <c r="A83" s="99">
        <v>2</v>
      </c>
      <c r="B83" s="86" t="s">
        <v>123</v>
      </c>
      <c r="C83" s="101"/>
      <c r="D83" s="54"/>
      <c r="E83" s="116">
        <v>25000</v>
      </c>
      <c r="F83" s="54">
        <v>11389.2</v>
      </c>
      <c r="G83" s="28">
        <v>23070</v>
      </c>
      <c r="H83" s="55">
        <v>7569</v>
      </c>
      <c r="I83" s="132">
        <v>3821</v>
      </c>
    </row>
    <row r="84" spans="1:9" ht="12.75" customHeight="1">
      <c r="A84" s="56" t="s">
        <v>147</v>
      </c>
      <c r="B84" s="57"/>
      <c r="C84" s="57"/>
      <c r="D84" s="125">
        <f aca="true" t="shared" si="10" ref="D84:I84">SUM(D85:D86)</f>
        <v>14999</v>
      </c>
      <c r="E84" s="117">
        <f t="shared" si="10"/>
        <v>51792</v>
      </c>
      <c r="F84" s="58">
        <f t="shared" si="10"/>
        <v>51700</v>
      </c>
      <c r="G84" s="58">
        <f t="shared" si="10"/>
        <v>64318</v>
      </c>
      <c r="H84" s="58">
        <f t="shared" si="10"/>
        <v>64318</v>
      </c>
      <c r="I84" s="58">
        <f t="shared" si="10"/>
        <v>2381</v>
      </c>
    </row>
    <row r="85" spans="1:9" s="61" customFormat="1" ht="12.75">
      <c r="A85" s="98">
        <v>1</v>
      </c>
      <c r="B85" s="92" t="s">
        <v>151</v>
      </c>
      <c r="C85" s="102"/>
      <c r="D85" s="59">
        <v>371</v>
      </c>
      <c r="E85" s="118">
        <v>1850</v>
      </c>
      <c r="F85" s="59">
        <v>1758</v>
      </c>
      <c r="G85" s="31">
        <v>0</v>
      </c>
      <c r="H85" s="60">
        <v>0</v>
      </c>
      <c r="I85" s="133">
        <v>2129</v>
      </c>
    </row>
    <row r="86" spans="1:9" s="61" customFormat="1" ht="12.75">
      <c r="A86" s="99">
        <v>2</v>
      </c>
      <c r="B86" s="93" t="s">
        <v>150</v>
      </c>
      <c r="C86" s="103"/>
      <c r="D86" s="54">
        <v>14628</v>
      </c>
      <c r="E86" s="116">
        <v>49942</v>
      </c>
      <c r="F86" s="54">
        <v>49942</v>
      </c>
      <c r="G86" s="28">
        <v>64318</v>
      </c>
      <c r="H86" s="10">
        <v>64318</v>
      </c>
      <c r="I86" s="134">
        <v>252</v>
      </c>
    </row>
    <row r="87" spans="1:9" s="61" customFormat="1" ht="12.75">
      <c r="A87" s="56" t="s">
        <v>148</v>
      </c>
      <c r="B87" s="62"/>
      <c r="C87" s="63"/>
      <c r="D87" s="124">
        <f aca="true" t="shared" si="11" ref="D87:I87">SUM(D88:D88)</f>
        <v>1636</v>
      </c>
      <c r="E87" s="114">
        <f t="shared" si="11"/>
        <v>2050</v>
      </c>
      <c r="F87" s="46">
        <f t="shared" si="11"/>
        <v>517</v>
      </c>
      <c r="G87" s="46">
        <f t="shared" si="11"/>
        <v>2790</v>
      </c>
      <c r="H87" s="46">
        <f t="shared" si="11"/>
        <v>267</v>
      </c>
      <c r="I87" s="46">
        <f t="shared" si="11"/>
        <v>1886</v>
      </c>
    </row>
    <row r="88" spans="1:9" s="61" customFormat="1" ht="12.75">
      <c r="A88" s="96">
        <v>1</v>
      </c>
      <c r="B88" s="91" t="s">
        <v>149</v>
      </c>
      <c r="C88" s="49"/>
      <c r="D88" s="50">
        <v>1636</v>
      </c>
      <c r="E88" s="53">
        <v>2050</v>
      </c>
      <c r="F88" s="50">
        <v>517</v>
      </c>
      <c r="G88" s="18">
        <v>2790</v>
      </c>
      <c r="H88" s="13">
        <v>267</v>
      </c>
      <c r="I88" s="135">
        <v>1886</v>
      </c>
    </row>
    <row r="89" spans="1:9" s="61" customFormat="1" ht="12.75">
      <c r="A89" s="158" t="s">
        <v>93</v>
      </c>
      <c r="B89" s="159"/>
      <c r="C89" s="159"/>
      <c r="D89" s="124">
        <f aca="true" t="shared" si="12" ref="D89:I89">SUM(D90)</f>
        <v>2054</v>
      </c>
      <c r="E89" s="114">
        <f t="shared" si="12"/>
        <v>6070</v>
      </c>
      <c r="F89" s="46">
        <f t="shared" si="12"/>
        <v>3000</v>
      </c>
      <c r="G89" s="46">
        <f t="shared" si="12"/>
        <v>8000</v>
      </c>
      <c r="H89" s="46">
        <f t="shared" si="12"/>
        <v>3758</v>
      </c>
      <c r="I89" s="46">
        <f t="shared" si="12"/>
        <v>1296</v>
      </c>
    </row>
    <row r="90" spans="1:9" s="61" customFormat="1" ht="12.75">
      <c r="A90" s="104">
        <v>1</v>
      </c>
      <c r="B90" s="97" t="s">
        <v>94</v>
      </c>
      <c r="C90" s="49"/>
      <c r="D90" s="50">
        <v>2054</v>
      </c>
      <c r="E90" s="53">
        <v>6070</v>
      </c>
      <c r="F90" s="50">
        <v>3000</v>
      </c>
      <c r="G90" s="18">
        <v>8000</v>
      </c>
      <c r="H90" s="18">
        <v>3758</v>
      </c>
      <c r="I90" s="11">
        <v>1296</v>
      </c>
    </row>
    <row r="91" spans="1:9" ht="12.75">
      <c r="A91" s="158" t="s">
        <v>97</v>
      </c>
      <c r="B91" s="159"/>
      <c r="C91" s="159"/>
      <c r="D91" s="124">
        <f aca="true" t="shared" si="13" ref="D91:I91">SUM(D92)</f>
        <v>1520</v>
      </c>
      <c r="E91" s="114">
        <f t="shared" si="13"/>
        <v>73800</v>
      </c>
      <c r="F91" s="46">
        <f t="shared" si="13"/>
        <v>9052</v>
      </c>
      <c r="G91" s="46">
        <f t="shared" si="13"/>
        <v>73500</v>
      </c>
      <c r="H91" s="46">
        <f t="shared" si="13"/>
        <v>4112</v>
      </c>
      <c r="I91" s="46">
        <f t="shared" si="13"/>
        <v>6460</v>
      </c>
    </row>
    <row r="92" spans="1:9" ht="12.75">
      <c r="A92" s="47">
        <v>1</v>
      </c>
      <c r="B92" s="48" t="s">
        <v>98</v>
      </c>
      <c r="C92" s="49"/>
      <c r="D92" s="50">
        <v>1520</v>
      </c>
      <c r="E92" s="53">
        <v>73800</v>
      </c>
      <c r="F92" s="50">
        <v>9052</v>
      </c>
      <c r="G92" s="18">
        <v>73500</v>
      </c>
      <c r="H92" s="77">
        <v>4112</v>
      </c>
      <c r="I92" s="11">
        <v>6460</v>
      </c>
    </row>
    <row r="93" spans="1:9" ht="12.75">
      <c r="A93" s="32" t="s">
        <v>70</v>
      </c>
      <c r="B93" s="33"/>
      <c r="C93" s="34"/>
      <c r="D93" s="120">
        <f aca="true" t="shared" si="14" ref="D93:I93">SUM(D94:D132)</f>
        <v>246535</v>
      </c>
      <c r="E93" s="109">
        <f t="shared" si="14"/>
        <v>3001110</v>
      </c>
      <c r="F93" s="14">
        <f t="shared" si="14"/>
        <v>1488352</v>
      </c>
      <c r="G93" s="14">
        <f t="shared" si="14"/>
        <v>2961832</v>
      </c>
      <c r="H93" s="14">
        <f t="shared" si="14"/>
        <v>1460447</v>
      </c>
      <c r="I93" s="14">
        <f t="shared" si="14"/>
        <v>274440</v>
      </c>
    </row>
    <row r="94" spans="1:9" ht="12.75">
      <c r="A94" s="78">
        <v>1</v>
      </c>
      <c r="B94" s="85" t="s">
        <v>88</v>
      </c>
      <c r="C94" s="30"/>
      <c r="D94" s="126">
        <v>2628</v>
      </c>
      <c r="E94" s="36">
        <v>26000</v>
      </c>
      <c r="F94" s="31">
        <v>10388.88</v>
      </c>
      <c r="G94" s="31">
        <v>25800</v>
      </c>
      <c r="H94" s="22">
        <v>9511</v>
      </c>
      <c r="I94" s="136">
        <v>3506</v>
      </c>
    </row>
    <row r="95" spans="1:9" ht="12.75">
      <c r="A95" s="16">
        <v>2</v>
      </c>
      <c r="B95" s="87" t="s">
        <v>55</v>
      </c>
      <c r="C95" s="40"/>
      <c r="D95" s="25">
        <v>10117</v>
      </c>
      <c r="E95" s="41">
        <v>60000</v>
      </c>
      <c r="F95" s="26">
        <v>27846.6</v>
      </c>
      <c r="G95" s="26">
        <v>60000</v>
      </c>
      <c r="H95" s="25">
        <v>29659</v>
      </c>
      <c r="I95" s="23">
        <v>8304</v>
      </c>
    </row>
    <row r="96" spans="1:9" ht="12.75">
      <c r="A96" s="16">
        <v>3</v>
      </c>
      <c r="B96" s="87" t="s">
        <v>89</v>
      </c>
      <c r="C96" s="40"/>
      <c r="D96" s="25">
        <v>12089</v>
      </c>
      <c r="E96" s="41">
        <v>40493</v>
      </c>
      <c r="F96" s="26">
        <v>9856.2</v>
      </c>
      <c r="G96" s="26">
        <v>40493</v>
      </c>
      <c r="H96" s="25">
        <v>14698</v>
      </c>
      <c r="I96" s="23">
        <v>7247</v>
      </c>
    </row>
    <row r="97" spans="1:9" ht="12.75">
      <c r="A97" s="16">
        <v>4</v>
      </c>
      <c r="B97" s="87" t="s">
        <v>22</v>
      </c>
      <c r="C97" s="64"/>
      <c r="D97" s="25">
        <v>2350</v>
      </c>
      <c r="E97" s="41">
        <v>120000</v>
      </c>
      <c r="F97" s="26">
        <v>49178.91</v>
      </c>
      <c r="G97" s="26">
        <v>120000</v>
      </c>
      <c r="H97" s="25">
        <v>48801</v>
      </c>
      <c r="I97" s="23">
        <v>2727</v>
      </c>
    </row>
    <row r="98" spans="1:9" ht="12.75">
      <c r="A98" s="16">
        <v>5</v>
      </c>
      <c r="B98" s="87" t="s">
        <v>90</v>
      </c>
      <c r="C98" s="40"/>
      <c r="D98" s="25">
        <v>3999</v>
      </c>
      <c r="E98" s="41">
        <v>32000</v>
      </c>
      <c r="F98" s="26">
        <v>17236.52</v>
      </c>
      <c r="G98" s="26">
        <v>32000</v>
      </c>
      <c r="H98" s="25">
        <v>18117</v>
      </c>
      <c r="I98" s="23">
        <v>3119</v>
      </c>
    </row>
    <row r="99" spans="1:9" ht="12.75">
      <c r="A99" s="16">
        <v>6</v>
      </c>
      <c r="B99" s="87" t="s">
        <v>56</v>
      </c>
      <c r="C99" s="40"/>
      <c r="D99" s="25">
        <v>9934</v>
      </c>
      <c r="E99" s="41">
        <v>80000</v>
      </c>
      <c r="F99" s="26">
        <v>55354</v>
      </c>
      <c r="G99" s="26">
        <v>80000</v>
      </c>
      <c r="H99" s="25">
        <v>51654</v>
      </c>
      <c r="I99" s="23">
        <v>13633</v>
      </c>
    </row>
    <row r="100" spans="1:9" ht="12.75">
      <c r="A100" s="16">
        <v>7</v>
      </c>
      <c r="B100" s="87" t="s">
        <v>140</v>
      </c>
      <c r="C100" s="64"/>
      <c r="D100" s="25">
        <v>2</v>
      </c>
      <c r="E100" s="41">
        <v>32100</v>
      </c>
      <c r="F100" s="26">
        <v>13464</v>
      </c>
      <c r="G100" s="26">
        <v>32000</v>
      </c>
      <c r="H100" s="25">
        <v>13032</v>
      </c>
      <c r="I100" s="23">
        <v>434</v>
      </c>
    </row>
    <row r="101" spans="1:9" ht="12.75">
      <c r="A101" s="16">
        <v>8</v>
      </c>
      <c r="B101" s="87" t="s">
        <v>39</v>
      </c>
      <c r="C101" s="64"/>
      <c r="D101" s="25">
        <v>1900</v>
      </c>
      <c r="E101" s="41">
        <v>94000</v>
      </c>
      <c r="F101" s="26">
        <v>48244.7</v>
      </c>
      <c r="G101" s="26">
        <v>93800</v>
      </c>
      <c r="H101" s="25">
        <v>49785</v>
      </c>
      <c r="I101" s="23">
        <v>361</v>
      </c>
    </row>
    <row r="102" spans="1:9" ht="12.75">
      <c r="A102" s="16">
        <v>9</v>
      </c>
      <c r="B102" s="87" t="s">
        <v>57</v>
      </c>
      <c r="C102" s="40"/>
      <c r="D102" s="25">
        <v>8691</v>
      </c>
      <c r="E102" s="41">
        <v>56200</v>
      </c>
      <c r="F102" s="26">
        <v>34625.6</v>
      </c>
      <c r="G102" s="26">
        <v>56100</v>
      </c>
      <c r="H102" s="25">
        <v>33451</v>
      </c>
      <c r="I102" s="23">
        <v>9866</v>
      </c>
    </row>
    <row r="103" spans="1:9" ht="12.75">
      <c r="A103" s="16">
        <v>10</v>
      </c>
      <c r="B103" s="87" t="s">
        <v>58</v>
      </c>
      <c r="C103" s="40"/>
      <c r="D103" s="25">
        <v>485</v>
      </c>
      <c r="E103" s="41">
        <v>82700</v>
      </c>
      <c r="F103" s="26">
        <v>58522.3</v>
      </c>
      <c r="G103" s="26">
        <v>82400</v>
      </c>
      <c r="H103" s="25">
        <v>56466</v>
      </c>
      <c r="I103" s="23">
        <v>2542</v>
      </c>
    </row>
    <row r="104" spans="1:9" ht="12.75">
      <c r="A104" s="16">
        <v>11</v>
      </c>
      <c r="B104" s="87" t="s">
        <v>23</v>
      </c>
      <c r="C104" s="40"/>
      <c r="D104" s="25">
        <v>13763</v>
      </c>
      <c r="E104" s="41">
        <v>77246</v>
      </c>
      <c r="F104" s="26">
        <v>36750.71</v>
      </c>
      <c r="G104" s="26">
        <v>75530</v>
      </c>
      <c r="H104" s="25">
        <v>36847</v>
      </c>
      <c r="I104" s="23">
        <v>13667</v>
      </c>
    </row>
    <row r="105" spans="1:9" ht="12.75">
      <c r="A105" s="16">
        <v>12</v>
      </c>
      <c r="B105" s="87" t="s">
        <v>79</v>
      </c>
      <c r="C105" s="40"/>
      <c r="D105" s="25">
        <v>27662</v>
      </c>
      <c r="E105" s="41">
        <v>180000</v>
      </c>
      <c r="F105" s="26">
        <v>96566.81</v>
      </c>
      <c r="G105" s="26">
        <v>170000</v>
      </c>
      <c r="H105" s="25">
        <v>76406</v>
      </c>
      <c r="I105" s="23">
        <v>47823</v>
      </c>
    </row>
    <row r="106" spans="1:9" ht="12.75">
      <c r="A106" s="16">
        <v>13</v>
      </c>
      <c r="B106" s="87" t="s">
        <v>24</v>
      </c>
      <c r="C106" s="40"/>
      <c r="D106" s="25">
        <v>1795</v>
      </c>
      <c r="E106" s="41">
        <v>39500</v>
      </c>
      <c r="F106" s="26">
        <v>39419.47</v>
      </c>
      <c r="G106" s="26">
        <v>37200</v>
      </c>
      <c r="H106" s="25">
        <v>41215</v>
      </c>
      <c r="I106" s="23"/>
    </row>
    <row r="107" spans="1:9" ht="12.75">
      <c r="A107" s="16">
        <v>14</v>
      </c>
      <c r="B107" s="87" t="s">
        <v>25</v>
      </c>
      <c r="C107" s="40"/>
      <c r="D107" s="25">
        <v>346</v>
      </c>
      <c r="E107" s="41">
        <v>71200</v>
      </c>
      <c r="F107" s="26">
        <v>35987.66</v>
      </c>
      <c r="G107" s="26">
        <v>71200</v>
      </c>
      <c r="H107" s="25">
        <v>36035</v>
      </c>
      <c r="I107" s="23">
        <v>299</v>
      </c>
    </row>
    <row r="108" spans="1:9" ht="12.75">
      <c r="A108" s="16">
        <v>15</v>
      </c>
      <c r="B108" s="87" t="s">
        <v>26</v>
      </c>
      <c r="C108" s="40"/>
      <c r="D108" s="25">
        <v>2768</v>
      </c>
      <c r="E108" s="41">
        <v>201600</v>
      </c>
      <c r="F108" s="26">
        <v>58292.69</v>
      </c>
      <c r="G108" s="26">
        <v>200500</v>
      </c>
      <c r="H108" s="25">
        <v>56999</v>
      </c>
      <c r="I108" s="23">
        <v>4062</v>
      </c>
    </row>
    <row r="109" spans="1:9" ht="12.75">
      <c r="A109" s="16">
        <v>16</v>
      </c>
      <c r="B109" s="87" t="s">
        <v>91</v>
      </c>
      <c r="C109" s="40"/>
      <c r="D109" s="25">
        <v>15582</v>
      </c>
      <c r="E109" s="41">
        <v>22000</v>
      </c>
      <c r="F109" s="26">
        <v>20375.09</v>
      </c>
      <c r="G109" s="26">
        <v>20100</v>
      </c>
      <c r="H109" s="25">
        <v>21663</v>
      </c>
      <c r="I109" s="23">
        <v>14294</v>
      </c>
    </row>
    <row r="110" spans="1:9" ht="12.75">
      <c r="A110" s="16">
        <v>17</v>
      </c>
      <c r="B110" s="87" t="s">
        <v>27</v>
      </c>
      <c r="C110" s="65"/>
      <c r="D110" s="25">
        <v>1300</v>
      </c>
      <c r="E110" s="41">
        <v>70224</v>
      </c>
      <c r="F110" s="26">
        <v>35029.88</v>
      </c>
      <c r="G110" s="26">
        <v>70224</v>
      </c>
      <c r="H110" s="25">
        <v>35763</v>
      </c>
      <c r="I110" s="23">
        <v>566</v>
      </c>
    </row>
    <row r="111" spans="1:9" ht="12.75">
      <c r="A111" s="16">
        <v>18</v>
      </c>
      <c r="B111" s="87" t="s">
        <v>28</v>
      </c>
      <c r="C111" s="64"/>
      <c r="D111" s="25">
        <v>3582</v>
      </c>
      <c r="E111" s="41">
        <v>58000</v>
      </c>
      <c r="F111" s="26">
        <v>39182.8</v>
      </c>
      <c r="G111" s="26">
        <v>58000</v>
      </c>
      <c r="H111" s="25">
        <v>39573</v>
      </c>
      <c r="I111" s="23">
        <v>3192</v>
      </c>
    </row>
    <row r="112" spans="1:9" ht="12.75">
      <c r="A112" s="16">
        <v>19</v>
      </c>
      <c r="B112" s="87" t="s">
        <v>29</v>
      </c>
      <c r="C112" s="40"/>
      <c r="D112" s="25">
        <v>1680</v>
      </c>
      <c r="E112" s="41">
        <v>49300</v>
      </c>
      <c r="F112" s="26">
        <v>36757.22</v>
      </c>
      <c r="G112" s="26">
        <v>49300</v>
      </c>
      <c r="H112" s="25">
        <v>34070</v>
      </c>
      <c r="I112" s="23">
        <v>4367</v>
      </c>
    </row>
    <row r="113" spans="1:9" ht="12.75">
      <c r="A113" s="16">
        <v>20</v>
      </c>
      <c r="B113" s="87" t="s">
        <v>30</v>
      </c>
      <c r="C113" s="40"/>
      <c r="D113" s="25">
        <v>4040</v>
      </c>
      <c r="E113" s="41">
        <v>67000</v>
      </c>
      <c r="F113" s="26">
        <v>41653.33</v>
      </c>
      <c r="G113" s="26">
        <v>67000</v>
      </c>
      <c r="H113" s="25">
        <v>41212</v>
      </c>
      <c r="I113" s="23">
        <v>4481</v>
      </c>
    </row>
    <row r="114" spans="1:9" ht="12.75">
      <c r="A114" s="16">
        <v>21</v>
      </c>
      <c r="B114" s="87" t="s">
        <v>92</v>
      </c>
      <c r="C114" s="40"/>
      <c r="D114" s="25">
        <v>1007</v>
      </c>
      <c r="E114" s="41">
        <v>42000</v>
      </c>
      <c r="F114" s="26">
        <v>19124.38</v>
      </c>
      <c r="G114" s="26">
        <v>41800</v>
      </c>
      <c r="H114" s="25">
        <v>19227</v>
      </c>
      <c r="I114" s="23">
        <v>904</v>
      </c>
    </row>
    <row r="115" spans="1:9" ht="12.75">
      <c r="A115" s="16">
        <v>22</v>
      </c>
      <c r="B115" s="87" t="s">
        <v>31</v>
      </c>
      <c r="C115" s="40"/>
      <c r="D115" s="25">
        <v>5163</v>
      </c>
      <c r="E115" s="41">
        <v>55000</v>
      </c>
      <c r="F115" s="26">
        <v>37996.35</v>
      </c>
      <c r="G115" s="26">
        <v>55000</v>
      </c>
      <c r="H115" s="25">
        <v>32397</v>
      </c>
      <c r="I115" s="23">
        <v>10762</v>
      </c>
    </row>
    <row r="116" spans="1:9" ht="12.75">
      <c r="A116" s="16">
        <v>23</v>
      </c>
      <c r="B116" s="87" t="s">
        <v>32</v>
      </c>
      <c r="C116" s="40"/>
      <c r="D116" s="25">
        <v>1617</v>
      </c>
      <c r="E116" s="41">
        <v>53800</v>
      </c>
      <c r="F116" s="26">
        <v>26368.6</v>
      </c>
      <c r="G116" s="26">
        <v>53000</v>
      </c>
      <c r="H116" s="25">
        <v>26159</v>
      </c>
      <c r="I116" s="23">
        <v>1826</v>
      </c>
    </row>
    <row r="117" spans="1:9" ht="12.75">
      <c r="A117" s="16">
        <v>24</v>
      </c>
      <c r="B117" s="87" t="s">
        <v>59</v>
      </c>
      <c r="C117" s="40"/>
      <c r="D117" s="25">
        <v>16462</v>
      </c>
      <c r="E117" s="41">
        <v>113743</v>
      </c>
      <c r="F117" s="26">
        <v>46186.6</v>
      </c>
      <c r="G117" s="26">
        <v>113743</v>
      </c>
      <c r="H117" s="25">
        <v>31979</v>
      </c>
      <c r="I117" s="23">
        <v>30670</v>
      </c>
    </row>
    <row r="118" spans="1:9" ht="12.75">
      <c r="A118" s="16">
        <v>25</v>
      </c>
      <c r="B118" s="87" t="s">
        <v>33</v>
      </c>
      <c r="C118" s="40"/>
      <c r="D118" s="25">
        <v>10765</v>
      </c>
      <c r="E118" s="41">
        <v>95000</v>
      </c>
      <c r="F118" s="26">
        <v>43307.56</v>
      </c>
      <c r="G118" s="26">
        <v>86000</v>
      </c>
      <c r="H118" s="25">
        <v>45867</v>
      </c>
      <c r="I118" s="23">
        <v>8206</v>
      </c>
    </row>
    <row r="119" spans="1:9" ht="12.75">
      <c r="A119" s="16">
        <v>26</v>
      </c>
      <c r="B119" s="87" t="s">
        <v>34</v>
      </c>
      <c r="C119" s="40"/>
      <c r="D119" s="25">
        <v>10668</v>
      </c>
      <c r="E119" s="41">
        <v>90000</v>
      </c>
      <c r="F119" s="26">
        <v>34530.16</v>
      </c>
      <c r="G119" s="26">
        <v>90000</v>
      </c>
      <c r="H119" s="25">
        <v>29275</v>
      </c>
      <c r="I119" s="23">
        <v>15923</v>
      </c>
    </row>
    <row r="120" spans="1:9" ht="12.75">
      <c r="A120" s="16">
        <v>27</v>
      </c>
      <c r="B120" s="87" t="s">
        <v>35</v>
      </c>
      <c r="C120" s="40"/>
      <c r="D120" s="25">
        <v>1743</v>
      </c>
      <c r="E120" s="41">
        <v>70192</v>
      </c>
      <c r="F120" s="26">
        <v>33998.5</v>
      </c>
      <c r="G120" s="26">
        <v>70192</v>
      </c>
      <c r="H120" s="25">
        <v>35547</v>
      </c>
      <c r="I120" s="23">
        <v>194</v>
      </c>
    </row>
    <row r="121" spans="1:9" ht="12.75">
      <c r="A121" s="16">
        <v>28</v>
      </c>
      <c r="B121" s="87" t="s">
        <v>60</v>
      </c>
      <c r="C121" s="40"/>
      <c r="D121" s="25">
        <v>8617</v>
      </c>
      <c r="E121" s="41">
        <v>50000</v>
      </c>
      <c r="F121" s="26">
        <v>24770.25</v>
      </c>
      <c r="G121" s="26">
        <v>50000</v>
      </c>
      <c r="H121" s="25">
        <v>23912</v>
      </c>
      <c r="I121" s="23">
        <v>9475</v>
      </c>
    </row>
    <row r="122" spans="1:9" ht="12.75">
      <c r="A122" s="16">
        <v>29</v>
      </c>
      <c r="B122" s="87" t="s">
        <v>36</v>
      </c>
      <c r="C122" s="40"/>
      <c r="D122" s="25">
        <v>1484</v>
      </c>
      <c r="E122" s="41">
        <v>80500</v>
      </c>
      <c r="F122" s="26">
        <v>54703.55</v>
      </c>
      <c r="G122" s="26">
        <v>80500</v>
      </c>
      <c r="H122" s="25">
        <v>53748</v>
      </c>
      <c r="I122" s="23">
        <v>2440</v>
      </c>
    </row>
    <row r="123" spans="1:9" ht="12.75">
      <c r="A123" s="16">
        <v>30</v>
      </c>
      <c r="B123" s="87" t="s">
        <v>37</v>
      </c>
      <c r="C123" s="40"/>
      <c r="D123" s="25">
        <v>3122</v>
      </c>
      <c r="E123" s="41">
        <v>112000</v>
      </c>
      <c r="F123" s="26">
        <v>47625.13</v>
      </c>
      <c r="G123" s="26">
        <v>112000</v>
      </c>
      <c r="H123" s="25">
        <v>46170</v>
      </c>
      <c r="I123" s="23">
        <v>4577</v>
      </c>
    </row>
    <row r="124" spans="1:9" ht="12.75">
      <c r="A124" s="16">
        <v>31</v>
      </c>
      <c r="B124" s="87" t="s">
        <v>61</v>
      </c>
      <c r="C124" s="40"/>
      <c r="D124" s="25">
        <v>11118</v>
      </c>
      <c r="E124" s="41">
        <v>74690</v>
      </c>
      <c r="F124" s="26">
        <v>29271.38</v>
      </c>
      <c r="G124" s="26">
        <v>72370</v>
      </c>
      <c r="H124" s="25">
        <v>37576</v>
      </c>
      <c r="I124" s="23">
        <v>2813</v>
      </c>
    </row>
    <row r="125" spans="1:9" ht="12.75">
      <c r="A125" s="16">
        <v>32</v>
      </c>
      <c r="B125" s="87" t="s">
        <v>62</v>
      </c>
      <c r="C125" s="40"/>
      <c r="D125" s="25">
        <v>6097</v>
      </c>
      <c r="E125" s="41">
        <v>108000</v>
      </c>
      <c r="F125" s="26">
        <v>37939.1</v>
      </c>
      <c r="G125" s="26">
        <v>107500</v>
      </c>
      <c r="H125" s="25">
        <v>35434</v>
      </c>
      <c r="I125" s="23">
        <v>8602</v>
      </c>
    </row>
    <row r="126" spans="1:9" ht="12.75">
      <c r="A126" s="16">
        <v>33</v>
      </c>
      <c r="B126" s="87" t="s">
        <v>63</v>
      </c>
      <c r="C126" s="40"/>
      <c r="D126" s="25">
        <v>21978</v>
      </c>
      <c r="E126" s="41">
        <v>100000</v>
      </c>
      <c r="F126" s="26">
        <v>42224.7</v>
      </c>
      <c r="G126" s="26">
        <v>95000</v>
      </c>
      <c r="H126" s="25">
        <v>46621</v>
      </c>
      <c r="I126" s="23">
        <v>17581</v>
      </c>
    </row>
    <row r="127" spans="1:9" ht="12.75">
      <c r="A127" s="16">
        <v>34</v>
      </c>
      <c r="B127" s="87" t="s">
        <v>64</v>
      </c>
      <c r="C127" s="40"/>
      <c r="D127" s="25">
        <v>4805</v>
      </c>
      <c r="E127" s="41">
        <v>73682</v>
      </c>
      <c r="F127" s="26">
        <v>28046.28</v>
      </c>
      <c r="G127" s="26">
        <v>73190</v>
      </c>
      <c r="H127" s="25">
        <v>29335</v>
      </c>
      <c r="I127" s="23">
        <v>3517</v>
      </c>
    </row>
    <row r="128" spans="1:9" ht="12.75">
      <c r="A128" s="16">
        <v>35</v>
      </c>
      <c r="B128" s="87" t="s">
        <v>38</v>
      </c>
      <c r="C128" s="40"/>
      <c r="D128" s="25">
        <v>1195</v>
      </c>
      <c r="E128" s="41">
        <v>80000</v>
      </c>
      <c r="F128" s="26">
        <v>33676.4</v>
      </c>
      <c r="G128" s="26">
        <v>80000</v>
      </c>
      <c r="H128" s="25">
        <v>34203</v>
      </c>
      <c r="I128" s="23">
        <v>669</v>
      </c>
    </row>
    <row r="129" spans="1:9" ht="12.75">
      <c r="A129" s="16">
        <v>36</v>
      </c>
      <c r="B129" s="87" t="s">
        <v>65</v>
      </c>
      <c r="C129" s="40"/>
      <c r="D129" s="25">
        <v>1086</v>
      </c>
      <c r="E129" s="41">
        <v>121000</v>
      </c>
      <c r="F129" s="26">
        <v>61447.88</v>
      </c>
      <c r="G129" s="26">
        <v>121200</v>
      </c>
      <c r="H129" s="25">
        <v>60064</v>
      </c>
      <c r="I129" s="23">
        <v>2470</v>
      </c>
    </row>
    <row r="130" spans="1:9" ht="12.75">
      <c r="A130" s="16">
        <v>37</v>
      </c>
      <c r="B130" s="87" t="s">
        <v>66</v>
      </c>
      <c r="C130" s="40"/>
      <c r="D130" s="25">
        <v>6821</v>
      </c>
      <c r="E130" s="41">
        <v>110940</v>
      </c>
      <c r="F130" s="26">
        <v>67376.03</v>
      </c>
      <c r="G130" s="26">
        <v>110690</v>
      </c>
      <c r="H130" s="25">
        <v>70137</v>
      </c>
      <c r="I130" s="23">
        <v>4060</v>
      </c>
    </row>
    <row r="131" spans="1:9" ht="12.75">
      <c r="A131" s="16">
        <v>38</v>
      </c>
      <c r="B131" s="87" t="s">
        <v>67</v>
      </c>
      <c r="C131" s="40"/>
      <c r="D131" s="22">
        <v>394</v>
      </c>
      <c r="E131" s="41">
        <v>77000</v>
      </c>
      <c r="F131" s="26">
        <v>43968.9</v>
      </c>
      <c r="G131" s="26">
        <v>77000</v>
      </c>
      <c r="H131" s="25">
        <v>42268</v>
      </c>
      <c r="I131" s="20">
        <v>2095</v>
      </c>
    </row>
    <row r="132" spans="1:9" ht="12.75">
      <c r="A132" s="81">
        <v>39</v>
      </c>
      <c r="B132" s="86" t="s">
        <v>54</v>
      </c>
      <c r="C132" s="40"/>
      <c r="D132" s="29">
        <v>7680</v>
      </c>
      <c r="E132" s="113">
        <v>34000</v>
      </c>
      <c r="F132" s="28">
        <v>11056.59</v>
      </c>
      <c r="G132" s="28">
        <v>31000</v>
      </c>
      <c r="H132" s="29">
        <v>15571</v>
      </c>
      <c r="I132" s="137">
        <v>3166</v>
      </c>
    </row>
    <row r="133" spans="1:9" ht="27.75" customHeight="1">
      <c r="A133" s="141" t="s">
        <v>47</v>
      </c>
      <c r="B133" s="142"/>
      <c r="C133" s="142"/>
      <c r="D133" s="120">
        <f aca="true" t="shared" si="15" ref="D133:I133">SUM(D134:D135)</f>
        <v>16860</v>
      </c>
      <c r="E133" s="109">
        <f t="shared" si="15"/>
        <v>91800</v>
      </c>
      <c r="F133" s="14">
        <f t="shared" si="15"/>
        <v>52583</v>
      </c>
      <c r="G133" s="14">
        <f t="shared" si="15"/>
        <v>86800</v>
      </c>
      <c r="H133" s="14">
        <f t="shared" si="15"/>
        <v>37231</v>
      </c>
      <c r="I133" s="14">
        <f t="shared" si="15"/>
        <v>32211</v>
      </c>
    </row>
    <row r="134" spans="1:9" ht="12.75">
      <c r="A134" s="78">
        <v>1</v>
      </c>
      <c r="B134" s="154" t="s">
        <v>77</v>
      </c>
      <c r="C134" s="154"/>
      <c r="D134" s="31">
        <v>7991</v>
      </c>
      <c r="E134" s="36">
        <f>26800+40000</f>
        <v>66800</v>
      </c>
      <c r="F134" s="31">
        <v>43422</v>
      </c>
      <c r="G134" s="31">
        <f>26800+40000</f>
        <v>66800</v>
      </c>
      <c r="H134" s="31">
        <v>31556</v>
      </c>
      <c r="I134" s="9">
        <v>19856</v>
      </c>
    </row>
    <row r="135" spans="1:9" ht="12.75">
      <c r="A135" s="81">
        <v>2</v>
      </c>
      <c r="B135" s="155" t="s">
        <v>78</v>
      </c>
      <c r="C135" s="155"/>
      <c r="D135" s="28">
        <v>8869</v>
      </c>
      <c r="E135" s="113">
        <v>25000</v>
      </c>
      <c r="F135" s="28">
        <v>9161</v>
      </c>
      <c r="G135" s="28">
        <v>20000</v>
      </c>
      <c r="H135" s="28">
        <v>5675</v>
      </c>
      <c r="I135" s="8">
        <v>12355</v>
      </c>
    </row>
    <row r="136" spans="1:9" ht="12.75">
      <c r="A136" s="141" t="s">
        <v>48</v>
      </c>
      <c r="B136" s="142"/>
      <c r="C136" s="142"/>
      <c r="D136" s="120">
        <f aca="true" t="shared" si="16" ref="D136:I136">SUM(D137:D139)</f>
        <v>1330</v>
      </c>
      <c r="E136" s="109">
        <f t="shared" si="16"/>
        <v>400</v>
      </c>
      <c r="F136" s="14">
        <f t="shared" si="16"/>
        <v>107</v>
      </c>
      <c r="G136" s="14">
        <f t="shared" si="16"/>
        <v>510</v>
      </c>
      <c r="H136" s="14">
        <f t="shared" si="16"/>
        <v>0</v>
      </c>
      <c r="I136" s="14">
        <f t="shared" si="16"/>
        <v>1437</v>
      </c>
    </row>
    <row r="137" spans="1:9" ht="12.75">
      <c r="A137" s="78">
        <v>1</v>
      </c>
      <c r="B137" s="85" t="s">
        <v>18</v>
      </c>
      <c r="C137" s="40"/>
      <c r="D137" s="31">
        <v>134</v>
      </c>
      <c r="E137" s="36">
        <v>50</v>
      </c>
      <c r="F137" s="31">
        <v>1</v>
      </c>
      <c r="G137" s="31">
        <v>60</v>
      </c>
      <c r="H137" s="31">
        <v>0</v>
      </c>
      <c r="I137" s="9">
        <v>135</v>
      </c>
    </row>
    <row r="138" spans="1:9" ht="12.75">
      <c r="A138" s="16">
        <v>2</v>
      </c>
      <c r="B138" s="87" t="s">
        <v>19</v>
      </c>
      <c r="C138" s="40"/>
      <c r="D138" s="26">
        <v>111</v>
      </c>
      <c r="E138" s="41">
        <v>100</v>
      </c>
      <c r="F138" s="26">
        <v>95</v>
      </c>
      <c r="G138" s="26">
        <v>100</v>
      </c>
      <c r="H138" s="26">
        <v>0</v>
      </c>
      <c r="I138" s="3">
        <v>206</v>
      </c>
    </row>
    <row r="139" spans="1:9" ht="12.75">
      <c r="A139" s="81">
        <v>3</v>
      </c>
      <c r="B139" s="86" t="s">
        <v>20</v>
      </c>
      <c r="C139" s="44"/>
      <c r="D139" s="28">
        <v>1085</v>
      </c>
      <c r="E139" s="113">
        <v>250</v>
      </c>
      <c r="F139" s="28">
        <v>11</v>
      </c>
      <c r="G139" s="28">
        <v>350</v>
      </c>
      <c r="H139" s="28">
        <v>0</v>
      </c>
      <c r="I139" s="8">
        <v>1096</v>
      </c>
    </row>
    <row r="140" spans="1:9" ht="12.75">
      <c r="A140" s="141" t="s">
        <v>49</v>
      </c>
      <c r="B140" s="142"/>
      <c r="C140" s="142"/>
      <c r="D140" s="120">
        <f aca="true" t="shared" si="17" ref="D140:I140">SUM(D141)</f>
        <v>86324</v>
      </c>
      <c r="E140" s="109">
        <f t="shared" si="17"/>
        <v>139000</v>
      </c>
      <c r="F140" s="14">
        <f t="shared" si="17"/>
        <v>64025</v>
      </c>
      <c r="G140" s="14">
        <f t="shared" si="17"/>
        <v>139000</v>
      </c>
      <c r="H140" s="14">
        <f t="shared" si="17"/>
        <v>61543</v>
      </c>
      <c r="I140" s="14">
        <f t="shared" si="17"/>
        <v>88806</v>
      </c>
    </row>
    <row r="141" spans="1:9" ht="12.75">
      <c r="A141" s="90">
        <v>1</v>
      </c>
      <c r="B141" s="91" t="s">
        <v>21</v>
      </c>
      <c r="C141" s="66"/>
      <c r="D141" s="18">
        <v>86324</v>
      </c>
      <c r="E141" s="19">
        <v>139000</v>
      </c>
      <c r="F141" s="18">
        <v>64025</v>
      </c>
      <c r="G141" s="18">
        <v>139000</v>
      </c>
      <c r="H141" s="18">
        <v>61543</v>
      </c>
      <c r="I141" s="11">
        <v>88806</v>
      </c>
    </row>
    <row r="142" spans="1:9" ht="12.75">
      <c r="A142" s="156" t="s">
        <v>50</v>
      </c>
      <c r="B142" s="157"/>
      <c r="C142" s="157"/>
      <c r="D142" s="120">
        <f aca="true" t="shared" si="18" ref="D142:I142">SUM(D143:D144)</f>
        <v>127745</v>
      </c>
      <c r="E142" s="109">
        <f t="shared" si="18"/>
        <v>416810</v>
      </c>
      <c r="F142" s="14">
        <f t="shared" si="18"/>
        <v>170437</v>
      </c>
      <c r="G142" s="14">
        <f t="shared" si="18"/>
        <v>432082</v>
      </c>
      <c r="H142" s="14">
        <f t="shared" si="18"/>
        <v>127908</v>
      </c>
      <c r="I142" s="14">
        <f t="shared" si="18"/>
        <v>170274</v>
      </c>
    </row>
    <row r="143" spans="1:9" ht="12.75">
      <c r="A143" s="78">
        <v>1</v>
      </c>
      <c r="B143" s="85" t="s">
        <v>51</v>
      </c>
      <c r="C143" s="83"/>
      <c r="D143" s="31">
        <v>74236</v>
      </c>
      <c r="E143" s="36">
        <v>100000</v>
      </c>
      <c r="F143" s="31">
        <v>69830</v>
      </c>
      <c r="G143" s="31">
        <v>120000</v>
      </c>
      <c r="H143" s="31">
        <v>9349</v>
      </c>
      <c r="I143" s="9">
        <v>134717</v>
      </c>
    </row>
    <row r="144" spans="1:9" ht="12.75">
      <c r="A144" s="81">
        <v>2</v>
      </c>
      <c r="B144" s="86" t="s">
        <v>52</v>
      </c>
      <c r="C144" s="84"/>
      <c r="D144" s="28">
        <v>53509</v>
      </c>
      <c r="E144" s="113">
        <v>316810</v>
      </c>
      <c r="F144" s="28">
        <v>100607</v>
      </c>
      <c r="G144" s="28">
        <v>312082</v>
      </c>
      <c r="H144" s="28">
        <v>118559</v>
      </c>
      <c r="I144" s="8">
        <v>35557</v>
      </c>
    </row>
    <row r="145" spans="1:9" ht="26.25" customHeight="1">
      <c r="A145" s="141" t="s">
        <v>53</v>
      </c>
      <c r="B145" s="142"/>
      <c r="C145" s="142"/>
      <c r="D145" s="120">
        <f aca="true" t="shared" si="19" ref="D145:I145">SUM(D146:D149)</f>
        <v>3850</v>
      </c>
      <c r="E145" s="109">
        <f t="shared" si="19"/>
        <v>63074</v>
      </c>
      <c r="F145" s="14">
        <f t="shared" si="19"/>
        <v>63651</v>
      </c>
      <c r="G145" s="14">
        <f t="shared" si="19"/>
        <v>63074</v>
      </c>
      <c r="H145" s="14">
        <f t="shared" si="19"/>
        <v>37992</v>
      </c>
      <c r="I145" s="14">
        <f t="shared" si="19"/>
        <v>29509</v>
      </c>
    </row>
    <row r="146" spans="1:9" ht="12.75">
      <c r="A146" s="78">
        <v>1</v>
      </c>
      <c r="B146" s="85" t="s">
        <v>39</v>
      </c>
      <c r="C146" s="83"/>
      <c r="D146" s="127">
        <v>3850</v>
      </c>
      <c r="E146" s="36">
        <v>50000</v>
      </c>
      <c r="F146" s="31">
        <v>22250</v>
      </c>
      <c r="G146" s="31">
        <v>50000</v>
      </c>
      <c r="H146" s="22">
        <v>10331</v>
      </c>
      <c r="I146" s="20">
        <v>15769</v>
      </c>
    </row>
    <row r="147" spans="1:9" ht="12.75">
      <c r="A147" s="16">
        <v>2</v>
      </c>
      <c r="B147" s="87" t="s">
        <v>128</v>
      </c>
      <c r="C147" s="41"/>
      <c r="D147" s="26"/>
      <c r="E147" s="41">
        <v>11074</v>
      </c>
      <c r="F147" s="26">
        <v>7401.56</v>
      </c>
      <c r="G147" s="26">
        <v>11074</v>
      </c>
      <c r="H147" s="25">
        <v>6453</v>
      </c>
      <c r="I147" s="23">
        <v>948</v>
      </c>
    </row>
    <row r="148" spans="1:9" ht="12.75">
      <c r="A148" s="16">
        <v>3</v>
      </c>
      <c r="B148" s="87" t="s">
        <v>129</v>
      </c>
      <c r="C148" s="41"/>
      <c r="D148" s="26"/>
      <c r="E148" s="41"/>
      <c r="F148" s="26">
        <v>32715.77</v>
      </c>
      <c r="G148" s="26"/>
      <c r="H148" s="25">
        <v>20000</v>
      </c>
      <c r="I148" s="23">
        <v>12716</v>
      </c>
    </row>
    <row r="149" spans="1:9" ht="12.75">
      <c r="A149" s="81">
        <v>4</v>
      </c>
      <c r="B149" s="86" t="s">
        <v>138</v>
      </c>
      <c r="C149" s="84"/>
      <c r="D149" s="28"/>
      <c r="E149" s="113">
        <v>2000</v>
      </c>
      <c r="F149" s="28">
        <v>1284</v>
      </c>
      <c r="G149" s="28">
        <v>2000</v>
      </c>
      <c r="H149" s="29">
        <v>1208</v>
      </c>
      <c r="I149" s="137">
        <v>76</v>
      </c>
    </row>
    <row r="150" spans="1:9" ht="27" customHeight="1">
      <c r="A150" s="138" t="s">
        <v>68</v>
      </c>
      <c r="B150" s="139"/>
      <c r="C150" s="140"/>
      <c r="D150" s="120">
        <f aca="true" t="shared" si="20" ref="D150:I150">SUM(D151)</f>
        <v>57924</v>
      </c>
      <c r="E150" s="109">
        <f t="shared" si="20"/>
        <v>184940</v>
      </c>
      <c r="F150" s="14">
        <f t="shared" si="20"/>
        <v>113496</v>
      </c>
      <c r="G150" s="14">
        <f t="shared" si="20"/>
        <v>173600</v>
      </c>
      <c r="H150" s="14">
        <f t="shared" si="20"/>
        <v>73561</v>
      </c>
      <c r="I150" s="14">
        <f t="shared" si="20"/>
        <v>97859</v>
      </c>
    </row>
    <row r="151" spans="1:9" ht="12.75">
      <c r="A151" s="90">
        <v>1</v>
      </c>
      <c r="B151" s="91" t="s">
        <v>80</v>
      </c>
      <c r="C151" s="66"/>
      <c r="D151" s="18">
        <v>57924</v>
      </c>
      <c r="E151" s="19">
        <v>184940</v>
      </c>
      <c r="F151" s="18">
        <v>113496</v>
      </c>
      <c r="G151" s="18">
        <v>173600</v>
      </c>
      <c r="H151" s="18">
        <v>73561</v>
      </c>
      <c r="I151" s="11">
        <v>97859</v>
      </c>
    </row>
    <row r="152" spans="1:9" ht="27" customHeight="1">
      <c r="A152" s="138" t="s">
        <v>153</v>
      </c>
      <c r="B152" s="139"/>
      <c r="C152" s="140"/>
      <c r="D152" s="120">
        <v>500</v>
      </c>
      <c r="E152" s="109">
        <v>0</v>
      </c>
      <c r="F152" s="14">
        <v>4</v>
      </c>
      <c r="G152" s="14">
        <v>0</v>
      </c>
      <c r="H152" s="14">
        <v>0</v>
      </c>
      <c r="I152" s="14">
        <v>504</v>
      </c>
    </row>
    <row r="153" spans="1:9" ht="12.75">
      <c r="A153" s="90">
        <v>1</v>
      </c>
      <c r="B153" s="91" t="s">
        <v>143</v>
      </c>
      <c r="C153" s="66"/>
      <c r="D153" s="18">
        <v>500</v>
      </c>
      <c r="E153" s="19">
        <v>0</v>
      </c>
      <c r="F153" s="18">
        <v>4</v>
      </c>
      <c r="G153" s="18">
        <v>0</v>
      </c>
      <c r="H153" s="18">
        <v>0</v>
      </c>
      <c r="I153" s="11">
        <v>504</v>
      </c>
    </row>
    <row r="154" spans="1:9" ht="15.75" customHeight="1">
      <c r="A154" s="138" t="s">
        <v>134</v>
      </c>
      <c r="B154" s="139"/>
      <c r="C154" s="139"/>
      <c r="D154" s="120">
        <f aca="true" t="shared" si="21" ref="D154:I154">SUM(D155)</f>
        <v>0</v>
      </c>
      <c r="E154" s="109">
        <f t="shared" si="21"/>
        <v>159400</v>
      </c>
      <c r="F154" s="14">
        <f t="shared" si="21"/>
        <v>125849</v>
      </c>
      <c r="G154" s="14">
        <f t="shared" si="21"/>
        <v>153600</v>
      </c>
      <c r="H154" s="14">
        <f t="shared" si="21"/>
        <v>47151</v>
      </c>
      <c r="I154" s="14">
        <f t="shared" si="21"/>
        <v>78699</v>
      </c>
    </row>
    <row r="155" spans="1:9" ht="12.75">
      <c r="A155" s="90">
        <v>1</v>
      </c>
      <c r="B155" s="91" t="s">
        <v>21</v>
      </c>
      <c r="C155" s="66"/>
      <c r="D155" s="18"/>
      <c r="E155" s="19">
        <v>159400</v>
      </c>
      <c r="F155" s="18">
        <v>125849</v>
      </c>
      <c r="G155" s="18">
        <v>153600</v>
      </c>
      <c r="H155" s="18">
        <v>47151</v>
      </c>
      <c r="I155" s="11">
        <v>78699</v>
      </c>
    </row>
    <row r="156" spans="1:9" ht="15">
      <c r="A156" s="67"/>
      <c r="B156" s="68" t="s">
        <v>1</v>
      </c>
      <c r="C156" s="69"/>
      <c r="D156" s="128">
        <f aca="true" t="shared" si="22" ref="D156:I156">SUM(D5,D7,D150,D9,D145,D142,D140,D136,D133,D93,D91,D84,D87,D81,D79,D77,D66,D55,D46,D44,D11,D154,D89,D153)</f>
        <v>1014235</v>
      </c>
      <c r="E156" s="119">
        <f t="shared" si="22"/>
        <v>8304246</v>
      </c>
      <c r="F156" s="70">
        <f t="shared" si="22"/>
        <v>4161891</v>
      </c>
      <c r="G156" s="70">
        <f t="shared" si="22"/>
        <v>8261633</v>
      </c>
      <c r="H156" s="70">
        <f t="shared" si="22"/>
        <v>3150055</v>
      </c>
      <c r="I156" s="70">
        <f t="shared" si="22"/>
        <v>2026072</v>
      </c>
    </row>
    <row r="157" spans="5:9" ht="12.75">
      <c r="E157" s="71"/>
      <c r="F157" s="71"/>
      <c r="G157" s="71"/>
      <c r="H157" s="71"/>
      <c r="I157" s="1"/>
    </row>
    <row r="158" spans="5:9" ht="12.75">
      <c r="E158" s="71"/>
      <c r="F158" s="71"/>
      <c r="G158" s="71"/>
      <c r="H158" s="71"/>
      <c r="I158" s="1"/>
    </row>
    <row r="159" spans="5:9" ht="12.75">
      <c r="E159" s="71"/>
      <c r="F159" s="71"/>
      <c r="G159" s="71"/>
      <c r="H159" s="71"/>
      <c r="I159" s="1"/>
    </row>
    <row r="160" spans="5:9" ht="12.75">
      <c r="E160" s="71"/>
      <c r="F160" s="71"/>
      <c r="G160" s="71"/>
      <c r="H160" s="71"/>
      <c r="I160" s="1"/>
    </row>
    <row r="161" spans="5:9" ht="12.75">
      <c r="E161" s="71"/>
      <c r="F161" s="71"/>
      <c r="G161" s="71"/>
      <c r="H161" s="71"/>
      <c r="I161" s="1"/>
    </row>
    <row r="162" spans="5:9" ht="12.75">
      <c r="E162" s="71"/>
      <c r="F162" s="71"/>
      <c r="G162" s="71"/>
      <c r="H162" s="71"/>
      <c r="I162" s="1"/>
    </row>
    <row r="163" spans="5:9" ht="12.75">
      <c r="E163" s="71"/>
      <c r="F163" s="71"/>
      <c r="G163" s="71"/>
      <c r="H163" s="71"/>
      <c r="I163" s="1"/>
    </row>
    <row r="164" spans="5:9" ht="12.75">
      <c r="E164" s="71"/>
      <c r="F164" s="71"/>
      <c r="G164" s="71"/>
      <c r="H164" s="71"/>
      <c r="I164" s="1"/>
    </row>
    <row r="165" spans="5:9" ht="12.75">
      <c r="E165" s="71"/>
      <c r="F165" s="71"/>
      <c r="G165" s="71"/>
      <c r="H165" s="71"/>
      <c r="I165" s="1"/>
    </row>
    <row r="166" spans="5:9" ht="12.75">
      <c r="E166" s="71"/>
      <c r="F166" s="71"/>
      <c r="G166" s="71"/>
      <c r="H166" s="71"/>
      <c r="I166" s="1"/>
    </row>
    <row r="167" spans="5:9" ht="12.75">
      <c r="E167" s="71"/>
      <c r="F167" s="71"/>
      <c r="G167" s="71"/>
      <c r="H167" s="71"/>
      <c r="I167" s="1"/>
    </row>
    <row r="168" spans="5:9" ht="12.75">
      <c r="E168" s="71"/>
      <c r="F168" s="71"/>
      <c r="G168" s="71"/>
      <c r="H168" s="71"/>
      <c r="I168" s="1"/>
    </row>
    <row r="169" spans="5:9" ht="12.75">
      <c r="E169" s="71"/>
      <c r="F169" s="71"/>
      <c r="G169" s="71"/>
      <c r="H169" s="71"/>
      <c r="I169" s="1"/>
    </row>
    <row r="170" spans="5:9" ht="12.75">
      <c r="E170" s="71"/>
      <c r="F170" s="71"/>
      <c r="G170" s="71"/>
      <c r="H170" s="71"/>
      <c r="I170" s="1"/>
    </row>
    <row r="171" spans="5:9" ht="12.75">
      <c r="E171" s="71"/>
      <c r="F171" s="71"/>
      <c r="G171" s="71"/>
      <c r="H171" s="71"/>
      <c r="I171" s="1"/>
    </row>
    <row r="172" spans="5:9" ht="12.75">
      <c r="E172" s="71"/>
      <c r="F172" s="71"/>
      <c r="G172" s="71"/>
      <c r="H172" s="71"/>
      <c r="I172" s="1"/>
    </row>
    <row r="173" spans="5:9" ht="12.75">
      <c r="E173" s="71"/>
      <c r="F173" s="71"/>
      <c r="G173" s="71"/>
      <c r="H173" s="71"/>
      <c r="I173" s="1"/>
    </row>
    <row r="174" spans="5:9" ht="12.75">
      <c r="E174" s="71"/>
      <c r="F174" s="71"/>
      <c r="G174" s="71"/>
      <c r="H174" s="71"/>
      <c r="I174" s="1"/>
    </row>
    <row r="175" spans="5:9" ht="12.75">
      <c r="E175" s="71"/>
      <c r="F175" s="71"/>
      <c r="G175" s="71"/>
      <c r="H175" s="71"/>
      <c r="I175" s="1"/>
    </row>
    <row r="176" spans="5:9" ht="12.75">
      <c r="E176" s="71"/>
      <c r="F176" s="71"/>
      <c r="G176" s="71"/>
      <c r="H176" s="71"/>
      <c r="I176" s="1"/>
    </row>
    <row r="177" spans="5:9" ht="12.75">
      <c r="E177" s="71"/>
      <c r="F177" s="71"/>
      <c r="G177" s="71"/>
      <c r="H177" s="71"/>
      <c r="I177" s="1"/>
    </row>
    <row r="178" spans="5:9" ht="12.75">
      <c r="E178" s="71"/>
      <c r="F178" s="71"/>
      <c r="G178" s="71"/>
      <c r="H178" s="71"/>
      <c r="I178" s="1"/>
    </row>
    <row r="179" spans="5:9" ht="12.75">
      <c r="E179" s="71"/>
      <c r="F179" s="71"/>
      <c r="G179" s="71"/>
      <c r="H179" s="71"/>
      <c r="I179" s="1"/>
    </row>
    <row r="180" spans="5:9" ht="12.75">
      <c r="E180" s="71"/>
      <c r="F180" s="71"/>
      <c r="G180" s="71"/>
      <c r="H180" s="71"/>
      <c r="I180" s="1"/>
    </row>
    <row r="181" spans="5:9" ht="12.75">
      <c r="E181" s="71"/>
      <c r="F181" s="71"/>
      <c r="G181" s="71"/>
      <c r="H181" s="71"/>
      <c r="I181" s="1"/>
    </row>
    <row r="182" spans="5:9" ht="12.75">
      <c r="E182" s="71"/>
      <c r="F182" s="71"/>
      <c r="G182" s="71"/>
      <c r="H182" s="71"/>
      <c r="I182" s="1"/>
    </row>
    <row r="183" spans="5:9" ht="12.75">
      <c r="E183" s="71"/>
      <c r="F183" s="71"/>
      <c r="G183" s="71"/>
      <c r="H183" s="71"/>
      <c r="I183" s="1"/>
    </row>
    <row r="184" spans="5:9" ht="12.75">
      <c r="E184" s="71"/>
      <c r="F184" s="71"/>
      <c r="G184" s="71"/>
      <c r="H184" s="71"/>
      <c r="I184" s="1"/>
    </row>
    <row r="185" spans="5:9" ht="12.75">
      <c r="E185" s="71"/>
      <c r="F185" s="71"/>
      <c r="G185" s="71"/>
      <c r="H185" s="71"/>
      <c r="I185" s="1"/>
    </row>
    <row r="186" spans="5:9" ht="12.75">
      <c r="E186" s="71"/>
      <c r="F186" s="71"/>
      <c r="G186" s="71"/>
      <c r="H186" s="71"/>
      <c r="I186" s="1"/>
    </row>
    <row r="187" spans="5:9" ht="12.75">
      <c r="E187" s="71"/>
      <c r="F187" s="71"/>
      <c r="G187" s="71"/>
      <c r="H187" s="71"/>
      <c r="I187" s="1"/>
    </row>
    <row r="188" spans="5:9" ht="12.75">
      <c r="E188" s="71"/>
      <c r="F188" s="71"/>
      <c r="G188" s="71"/>
      <c r="H188" s="71"/>
      <c r="I188" s="1"/>
    </row>
    <row r="189" spans="5:9" ht="12.75">
      <c r="E189" s="71"/>
      <c r="F189" s="71"/>
      <c r="G189" s="71"/>
      <c r="H189" s="71"/>
      <c r="I189" s="1"/>
    </row>
    <row r="190" spans="5:9" ht="12.75">
      <c r="E190" s="71"/>
      <c r="F190" s="71"/>
      <c r="G190" s="71"/>
      <c r="H190" s="71"/>
      <c r="I190" s="1"/>
    </row>
    <row r="191" spans="5:9" ht="12.75">
      <c r="E191" s="71"/>
      <c r="F191" s="71"/>
      <c r="G191" s="71"/>
      <c r="H191" s="71"/>
      <c r="I191" s="1"/>
    </row>
    <row r="192" spans="5:9" ht="12.75">
      <c r="E192" s="71"/>
      <c r="F192" s="71"/>
      <c r="G192" s="71"/>
      <c r="H192" s="71"/>
      <c r="I192" s="1"/>
    </row>
    <row r="193" spans="5:9" ht="12.75">
      <c r="E193" s="71"/>
      <c r="F193" s="71"/>
      <c r="G193" s="71"/>
      <c r="H193" s="71"/>
      <c r="I193" s="1"/>
    </row>
    <row r="194" spans="5:9" ht="12.75">
      <c r="E194" s="71"/>
      <c r="F194" s="71"/>
      <c r="G194" s="71"/>
      <c r="H194" s="71"/>
      <c r="I194" s="1"/>
    </row>
    <row r="195" spans="5:9" ht="12.75">
      <c r="E195" s="71"/>
      <c r="F195" s="71"/>
      <c r="G195" s="71"/>
      <c r="H195" s="71"/>
      <c r="I195" s="1"/>
    </row>
    <row r="196" spans="5:9" ht="12.75">
      <c r="E196" s="71"/>
      <c r="F196" s="71"/>
      <c r="G196" s="71"/>
      <c r="H196" s="71"/>
      <c r="I196" s="1"/>
    </row>
    <row r="197" spans="5:9" ht="12.75">
      <c r="E197" s="71"/>
      <c r="F197" s="71"/>
      <c r="G197" s="71"/>
      <c r="H197" s="71"/>
      <c r="I197" s="1"/>
    </row>
    <row r="198" spans="5:9" ht="12.75">
      <c r="E198" s="71"/>
      <c r="F198" s="71"/>
      <c r="G198" s="71"/>
      <c r="H198" s="71"/>
      <c r="I198" s="1"/>
    </row>
    <row r="199" spans="5:9" ht="12.75">
      <c r="E199" s="71"/>
      <c r="F199" s="71"/>
      <c r="G199" s="71"/>
      <c r="H199" s="71"/>
      <c r="I199" s="1"/>
    </row>
    <row r="200" spans="5:9" ht="12.75">
      <c r="E200" s="71"/>
      <c r="F200" s="71"/>
      <c r="G200" s="71"/>
      <c r="H200" s="71"/>
      <c r="I200" s="1"/>
    </row>
    <row r="201" spans="5:9" ht="12.75">
      <c r="E201" s="71"/>
      <c r="F201" s="71"/>
      <c r="G201" s="71"/>
      <c r="H201" s="71"/>
      <c r="I201" s="1"/>
    </row>
    <row r="202" spans="5:9" ht="12.75">
      <c r="E202" s="71"/>
      <c r="F202" s="71"/>
      <c r="G202" s="71"/>
      <c r="H202" s="71"/>
      <c r="I202" s="1"/>
    </row>
    <row r="203" spans="5:9" ht="12.75">
      <c r="E203" s="71"/>
      <c r="F203" s="71"/>
      <c r="G203" s="71"/>
      <c r="H203" s="71"/>
      <c r="I203" s="1"/>
    </row>
    <row r="204" spans="5:9" ht="12.75">
      <c r="E204" s="71"/>
      <c r="F204" s="71"/>
      <c r="G204" s="71"/>
      <c r="H204" s="71"/>
      <c r="I204" s="1"/>
    </row>
    <row r="205" spans="5:9" ht="12.75">
      <c r="E205" s="71"/>
      <c r="F205" s="71"/>
      <c r="G205" s="71"/>
      <c r="H205" s="71"/>
      <c r="I205" s="1"/>
    </row>
    <row r="206" spans="5:9" ht="12.75">
      <c r="E206" s="71"/>
      <c r="F206" s="71"/>
      <c r="G206" s="71"/>
      <c r="H206" s="71"/>
      <c r="I206" s="1"/>
    </row>
    <row r="207" spans="5:9" ht="12.75">
      <c r="E207" s="71"/>
      <c r="F207" s="71"/>
      <c r="G207" s="71"/>
      <c r="H207" s="71"/>
      <c r="I207" s="1"/>
    </row>
    <row r="208" spans="5:9" ht="12.75">
      <c r="E208" s="71"/>
      <c r="F208" s="71"/>
      <c r="G208" s="71"/>
      <c r="H208" s="71"/>
      <c r="I208" s="1"/>
    </row>
    <row r="209" spans="5:9" ht="12.75">
      <c r="E209" s="71"/>
      <c r="F209" s="71"/>
      <c r="G209" s="71"/>
      <c r="H209" s="71"/>
      <c r="I209" s="1"/>
    </row>
    <row r="210" spans="5:9" ht="12.75">
      <c r="E210" s="71"/>
      <c r="F210" s="71"/>
      <c r="G210" s="71"/>
      <c r="H210" s="71"/>
      <c r="I210" s="1"/>
    </row>
    <row r="211" spans="5:9" ht="12.75">
      <c r="E211" s="71"/>
      <c r="F211" s="71"/>
      <c r="G211" s="71"/>
      <c r="H211" s="71"/>
      <c r="I211" s="1"/>
    </row>
    <row r="212" spans="5:9" ht="12.75">
      <c r="E212" s="71"/>
      <c r="F212" s="71"/>
      <c r="G212" s="71"/>
      <c r="H212" s="71"/>
      <c r="I212" s="1"/>
    </row>
    <row r="213" spans="5:9" ht="12.75">
      <c r="E213" s="71"/>
      <c r="F213" s="71"/>
      <c r="G213" s="71"/>
      <c r="H213" s="71"/>
      <c r="I213" s="1"/>
    </row>
    <row r="214" spans="5:9" ht="12.75">
      <c r="E214" s="71"/>
      <c r="F214" s="71"/>
      <c r="G214" s="71"/>
      <c r="H214" s="71"/>
      <c r="I214" s="1"/>
    </row>
    <row r="215" spans="5:9" ht="12.75">
      <c r="E215" s="71"/>
      <c r="F215" s="71"/>
      <c r="G215" s="71"/>
      <c r="H215" s="71"/>
      <c r="I215" s="1"/>
    </row>
    <row r="216" spans="5:9" ht="12.75">
      <c r="E216" s="71"/>
      <c r="F216" s="71"/>
      <c r="G216" s="71"/>
      <c r="H216" s="71"/>
      <c r="I216" s="1"/>
    </row>
    <row r="217" spans="5:9" ht="12.75">
      <c r="E217" s="71"/>
      <c r="F217" s="71"/>
      <c r="G217" s="71"/>
      <c r="H217" s="71"/>
      <c r="I217" s="1"/>
    </row>
    <row r="218" spans="5:9" ht="12.75">
      <c r="E218" s="71"/>
      <c r="F218" s="71"/>
      <c r="G218" s="71"/>
      <c r="H218" s="71"/>
      <c r="I218" s="1"/>
    </row>
    <row r="219" spans="5:9" ht="12.75">
      <c r="E219" s="71"/>
      <c r="F219" s="71"/>
      <c r="G219" s="71"/>
      <c r="H219" s="71"/>
      <c r="I219" s="1"/>
    </row>
    <row r="220" spans="5:9" ht="12.75">
      <c r="E220" s="71"/>
      <c r="F220" s="71"/>
      <c r="G220" s="71"/>
      <c r="H220" s="71"/>
      <c r="I220" s="1"/>
    </row>
    <row r="221" spans="5:9" ht="12.75">
      <c r="E221" s="71"/>
      <c r="F221" s="71"/>
      <c r="G221" s="71"/>
      <c r="H221" s="71"/>
      <c r="I221" s="1"/>
    </row>
    <row r="222" spans="5:9" ht="12.75">
      <c r="E222" s="71"/>
      <c r="F222" s="71"/>
      <c r="G222" s="71"/>
      <c r="H222" s="71"/>
      <c r="I222" s="1"/>
    </row>
    <row r="223" spans="5:9" ht="12.75">
      <c r="E223" s="71"/>
      <c r="F223" s="71"/>
      <c r="G223" s="71"/>
      <c r="H223" s="71"/>
      <c r="I223" s="1"/>
    </row>
    <row r="224" spans="5:9" ht="12.75">
      <c r="E224" s="71"/>
      <c r="F224" s="71"/>
      <c r="G224" s="71"/>
      <c r="H224" s="71"/>
      <c r="I224" s="1"/>
    </row>
    <row r="225" spans="5:9" ht="12.75">
      <c r="E225" s="71"/>
      <c r="F225" s="71"/>
      <c r="G225" s="71"/>
      <c r="H225" s="71"/>
      <c r="I225" s="1"/>
    </row>
    <row r="226" spans="5:9" ht="12.75">
      <c r="E226" s="71"/>
      <c r="F226" s="71"/>
      <c r="G226" s="71"/>
      <c r="H226" s="71"/>
      <c r="I226" s="1"/>
    </row>
    <row r="227" spans="5:9" ht="12.75">
      <c r="E227" s="71"/>
      <c r="F227" s="71"/>
      <c r="G227" s="71"/>
      <c r="H227" s="71"/>
      <c r="I227" s="1"/>
    </row>
    <row r="228" spans="5:9" ht="12.75">
      <c r="E228" s="71"/>
      <c r="F228" s="71"/>
      <c r="G228" s="71"/>
      <c r="H228" s="71"/>
      <c r="I228" s="1"/>
    </row>
    <row r="229" spans="5:9" ht="12.75">
      <c r="E229" s="71"/>
      <c r="F229" s="71"/>
      <c r="G229" s="71"/>
      <c r="H229" s="71"/>
      <c r="I229" s="1"/>
    </row>
    <row r="230" spans="5:9" ht="12.75">
      <c r="E230" s="71"/>
      <c r="F230" s="71"/>
      <c r="G230" s="71"/>
      <c r="H230" s="71"/>
      <c r="I230" s="1"/>
    </row>
    <row r="231" spans="5:9" ht="12.75">
      <c r="E231" s="71"/>
      <c r="F231" s="71"/>
      <c r="G231" s="71"/>
      <c r="H231" s="71"/>
      <c r="I231" s="1"/>
    </row>
    <row r="232" spans="5:9" ht="12.75">
      <c r="E232" s="71"/>
      <c r="F232" s="71"/>
      <c r="G232" s="71"/>
      <c r="H232" s="71"/>
      <c r="I232" s="1"/>
    </row>
    <row r="233" spans="5:9" ht="12.75">
      <c r="E233" s="71"/>
      <c r="F233" s="71"/>
      <c r="G233" s="71"/>
      <c r="H233" s="71"/>
      <c r="I233" s="1"/>
    </row>
    <row r="234" spans="5:9" ht="12.75">
      <c r="E234" s="71"/>
      <c r="F234" s="71"/>
      <c r="G234" s="71"/>
      <c r="H234" s="71"/>
      <c r="I234" s="1"/>
    </row>
    <row r="235" spans="5:9" ht="12.75">
      <c r="E235" s="71"/>
      <c r="F235" s="71"/>
      <c r="G235" s="71"/>
      <c r="H235" s="71"/>
      <c r="I235" s="1"/>
    </row>
    <row r="236" spans="5:9" ht="12.75">
      <c r="E236" s="71"/>
      <c r="F236" s="71"/>
      <c r="G236" s="71"/>
      <c r="H236" s="71"/>
      <c r="I236" s="1"/>
    </row>
    <row r="237" spans="5:9" ht="12.75">
      <c r="E237" s="71"/>
      <c r="F237" s="71"/>
      <c r="G237" s="71"/>
      <c r="H237" s="71"/>
      <c r="I237" s="1"/>
    </row>
    <row r="238" spans="5:9" ht="12.75">
      <c r="E238" s="71"/>
      <c r="F238" s="71"/>
      <c r="G238" s="71"/>
      <c r="H238" s="71"/>
      <c r="I238" s="1"/>
    </row>
    <row r="239" spans="5:9" ht="12.75">
      <c r="E239" s="71"/>
      <c r="F239" s="71"/>
      <c r="G239" s="71"/>
      <c r="H239" s="71"/>
      <c r="I239" s="1"/>
    </row>
    <row r="240" spans="5:9" ht="12.75">
      <c r="E240" s="71"/>
      <c r="F240" s="71"/>
      <c r="G240" s="71"/>
      <c r="H240" s="71"/>
      <c r="I240" s="1"/>
    </row>
    <row r="241" spans="5:9" ht="12.75">
      <c r="E241" s="71"/>
      <c r="F241" s="71"/>
      <c r="G241" s="71"/>
      <c r="H241" s="71"/>
      <c r="I241" s="1"/>
    </row>
    <row r="242" spans="5:9" ht="12.75">
      <c r="E242" s="71"/>
      <c r="F242" s="71"/>
      <c r="G242" s="71"/>
      <c r="H242" s="71"/>
      <c r="I242" s="1"/>
    </row>
    <row r="243" spans="5:9" ht="12.75">
      <c r="E243" s="71"/>
      <c r="F243" s="71"/>
      <c r="G243" s="71"/>
      <c r="H243" s="71"/>
      <c r="I243" s="1"/>
    </row>
    <row r="244" spans="5:9" ht="12.75">
      <c r="E244" s="71"/>
      <c r="F244" s="71"/>
      <c r="G244" s="71"/>
      <c r="H244" s="71"/>
      <c r="I244" s="1"/>
    </row>
    <row r="245" spans="5:9" ht="12.75">
      <c r="E245" s="71"/>
      <c r="F245" s="71"/>
      <c r="G245" s="71"/>
      <c r="H245" s="71"/>
      <c r="I245" s="1"/>
    </row>
    <row r="246" spans="5:9" ht="12.75">
      <c r="E246" s="71"/>
      <c r="F246" s="71"/>
      <c r="G246" s="71"/>
      <c r="H246" s="71"/>
      <c r="I246" s="1"/>
    </row>
    <row r="247" spans="5:9" ht="12.75">
      <c r="E247" s="71"/>
      <c r="F247" s="71"/>
      <c r="G247" s="71"/>
      <c r="H247" s="71"/>
      <c r="I247" s="1"/>
    </row>
    <row r="248" spans="5:9" ht="12.75">
      <c r="E248" s="71"/>
      <c r="F248" s="71"/>
      <c r="G248" s="71"/>
      <c r="H248" s="71"/>
      <c r="I248" s="1"/>
    </row>
    <row r="249" spans="5:9" ht="12.75">
      <c r="E249" s="71"/>
      <c r="F249" s="71"/>
      <c r="G249" s="71"/>
      <c r="H249" s="71"/>
      <c r="I249" s="1"/>
    </row>
    <row r="250" spans="5:9" ht="12.75">
      <c r="E250" s="71"/>
      <c r="F250" s="71"/>
      <c r="G250" s="71"/>
      <c r="H250" s="71"/>
      <c r="I250" s="1"/>
    </row>
    <row r="251" spans="5:9" ht="12.75">
      <c r="E251" s="71"/>
      <c r="F251" s="71"/>
      <c r="G251" s="71"/>
      <c r="H251" s="71"/>
      <c r="I251" s="1"/>
    </row>
    <row r="252" spans="5:9" ht="12.75">
      <c r="E252" s="71"/>
      <c r="F252" s="71"/>
      <c r="G252" s="71"/>
      <c r="H252" s="71"/>
      <c r="I252" s="1"/>
    </row>
    <row r="253" spans="5:9" ht="12.75">
      <c r="E253" s="71"/>
      <c r="F253" s="71"/>
      <c r="G253" s="71"/>
      <c r="H253" s="71"/>
      <c r="I253" s="1"/>
    </row>
    <row r="254" spans="5:9" ht="12.75">
      <c r="E254" s="71"/>
      <c r="F254" s="71"/>
      <c r="G254" s="71"/>
      <c r="H254" s="71"/>
      <c r="I254" s="1"/>
    </row>
    <row r="255" spans="5:9" ht="12.75">
      <c r="E255" s="71"/>
      <c r="F255" s="71"/>
      <c r="G255" s="71"/>
      <c r="H255" s="71"/>
      <c r="I255" s="1"/>
    </row>
    <row r="256" spans="5:9" ht="12.75">
      <c r="E256" s="71"/>
      <c r="F256" s="71"/>
      <c r="G256" s="71"/>
      <c r="H256" s="71"/>
      <c r="I256" s="1"/>
    </row>
    <row r="257" spans="5:9" ht="12.75">
      <c r="E257" s="71"/>
      <c r="F257" s="71"/>
      <c r="G257" s="71"/>
      <c r="H257" s="71"/>
      <c r="I257" s="1"/>
    </row>
    <row r="258" spans="5:9" ht="12.75">
      <c r="E258" s="71"/>
      <c r="F258" s="71"/>
      <c r="G258" s="71"/>
      <c r="H258" s="71"/>
      <c r="I258" s="1"/>
    </row>
    <row r="259" spans="5:9" ht="12.75">
      <c r="E259" s="71"/>
      <c r="F259" s="71"/>
      <c r="G259" s="71"/>
      <c r="H259" s="71"/>
      <c r="I259" s="1"/>
    </row>
    <row r="260" spans="5:9" ht="12.75">
      <c r="E260" s="71"/>
      <c r="F260" s="71"/>
      <c r="G260" s="71"/>
      <c r="H260" s="71"/>
      <c r="I260" s="1"/>
    </row>
    <row r="261" spans="5:9" ht="12.75">
      <c r="E261" s="71"/>
      <c r="F261" s="71"/>
      <c r="G261" s="71"/>
      <c r="H261" s="71"/>
      <c r="I261" s="1"/>
    </row>
    <row r="262" spans="5:9" ht="12.75">
      <c r="E262" s="71"/>
      <c r="F262" s="71"/>
      <c r="G262" s="71"/>
      <c r="H262" s="71"/>
      <c r="I262" s="1"/>
    </row>
    <row r="263" spans="5:9" ht="12.75">
      <c r="E263" s="71"/>
      <c r="F263" s="71"/>
      <c r="G263" s="71"/>
      <c r="H263" s="71"/>
      <c r="I263" s="1"/>
    </row>
    <row r="264" spans="5:9" ht="12.75">
      <c r="E264" s="71"/>
      <c r="F264" s="71"/>
      <c r="G264" s="71"/>
      <c r="H264" s="71"/>
      <c r="I264" s="1"/>
    </row>
    <row r="265" spans="5:9" ht="12.75">
      <c r="E265" s="71"/>
      <c r="F265" s="71"/>
      <c r="G265" s="71"/>
      <c r="H265" s="71"/>
      <c r="I265" s="1"/>
    </row>
    <row r="266" spans="5:9" ht="12.75">
      <c r="E266" s="71"/>
      <c r="F266" s="71"/>
      <c r="G266" s="71"/>
      <c r="H266" s="71"/>
      <c r="I266" s="1"/>
    </row>
    <row r="267" spans="5:9" ht="12.75">
      <c r="E267" s="71"/>
      <c r="F267" s="71"/>
      <c r="G267" s="71"/>
      <c r="H267" s="71"/>
      <c r="I267" s="1"/>
    </row>
    <row r="268" spans="5:9" ht="12.75">
      <c r="E268" s="71"/>
      <c r="F268" s="71"/>
      <c r="G268" s="71"/>
      <c r="H268" s="71"/>
      <c r="I268" s="1"/>
    </row>
    <row r="269" spans="5:9" ht="12.75">
      <c r="E269" s="71"/>
      <c r="F269" s="71"/>
      <c r="G269" s="71"/>
      <c r="H269" s="71"/>
      <c r="I269" s="1"/>
    </row>
    <row r="270" spans="5:9" ht="12.75">
      <c r="E270" s="71"/>
      <c r="F270" s="71"/>
      <c r="G270" s="71"/>
      <c r="H270" s="71"/>
      <c r="I270" s="1"/>
    </row>
    <row r="271" spans="5:9" ht="12.75">
      <c r="E271" s="71"/>
      <c r="F271" s="71"/>
      <c r="G271" s="71"/>
      <c r="H271" s="71"/>
      <c r="I271" s="1"/>
    </row>
    <row r="272" spans="5:9" ht="12.75">
      <c r="E272" s="71"/>
      <c r="F272" s="71"/>
      <c r="G272" s="71"/>
      <c r="H272" s="71"/>
      <c r="I272" s="1"/>
    </row>
    <row r="273" spans="5:9" ht="12.75">
      <c r="E273" s="71"/>
      <c r="F273" s="71"/>
      <c r="G273" s="71"/>
      <c r="H273" s="71"/>
      <c r="I273" s="1"/>
    </row>
    <row r="274" spans="5:9" ht="12.75">
      <c r="E274" s="71"/>
      <c r="F274" s="71"/>
      <c r="G274" s="71"/>
      <c r="H274" s="71"/>
      <c r="I274" s="1"/>
    </row>
    <row r="275" spans="5:9" ht="12.75">
      <c r="E275" s="71"/>
      <c r="F275" s="71"/>
      <c r="G275" s="71"/>
      <c r="H275" s="71"/>
      <c r="I275" s="1"/>
    </row>
    <row r="276" spans="5:9" ht="12.75">
      <c r="E276" s="71"/>
      <c r="F276" s="71"/>
      <c r="G276" s="71"/>
      <c r="H276" s="71"/>
      <c r="I276" s="1"/>
    </row>
    <row r="277" spans="5:9" ht="12.75">
      <c r="E277" s="71"/>
      <c r="F277" s="71"/>
      <c r="G277" s="71"/>
      <c r="H277" s="71"/>
      <c r="I277" s="1"/>
    </row>
    <row r="278" spans="5:9" ht="12.75">
      <c r="E278" s="71"/>
      <c r="F278" s="71"/>
      <c r="G278" s="71"/>
      <c r="H278" s="71"/>
      <c r="I278" s="1"/>
    </row>
    <row r="279" spans="5:9" ht="12.75">
      <c r="E279" s="71"/>
      <c r="F279" s="71"/>
      <c r="G279" s="71"/>
      <c r="H279" s="71"/>
      <c r="I279" s="1"/>
    </row>
    <row r="280" spans="5:9" ht="12.75">
      <c r="E280" s="71"/>
      <c r="F280" s="71"/>
      <c r="G280" s="71"/>
      <c r="H280" s="71"/>
      <c r="I280" s="1"/>
    </row>
    <row r="281" spans="5:9" ht="12.75">
      <c r="E281" s="71"/>
      <c r="F281" s="71"/>
      <c r="G281" s="71"/>
      <c r="H281" s="71"/>
      <c r="I281" s="1"/>
    </row>
    <row r="282" spans="5:9" ht="12.75">
      <c r="E282" s="71"/>
      <c r="F282" s="71"/>
      <c r="G282" s="71"/>
      <c r="H282" s="71"/>
      <c r="I282" s="1"/>
    </row>
    <row r="283" spans="5:9" ht="12.75">
      <c r="E283" s="71"/>
      <c r="F283" s="71"/>
      <c r="G283" s="71"/>
      <c r="H283" s="71"/>
      <c r="I283" s="1"/>
    </row>
    <row r="284" spans="5:9" ht="12.75">
      <c r="E284" s="71"/>
      <c r="F284" s="71"/>
      <c r="G284" s="71"/>
      <c r="H284" s="71"/>
      <c r="I284" s="1"/>
    </row>
    <row r="285" spans="5:9" ht="12.75">
      <c r="E285" s="71"/>
      <c r="F285" s="71"/>
      <c r="G285" s="71"/>
      <c r="H285" s="71"/>
      <c r="I285" s="1"/>
    </row>
    <row r="286" spans="5:9" ht="12.75">
      <c r="E286" s="71"/>
      <c r="F286" s="71"/>
      <c r="G286" s="71"/>
      <c r="H286" s="71"/>
      <c r="I286" s="1"/>
    </row>
    <row r="287" spans="5:9" ht="12.75">
      <c r="E287" s="71"/>
      <c r="F287" s="71"/>
      <c r="G287" s="71"/>
      <c r="H287" s="71"/>
      <c r="I287" s="1"/>
    </row>
    <row r="288" spans="5:9" ht="12.75">
      <c r="E288" s="71"/>
      <c r="F288" s="71"/>
      <c r="G288" s="71"/>
      <c r="H288" s="71"/>
      <c r="I288" s="1"/>
    </row>
    <row r="289" spans="5:9" ht="12.75">
      <c r="E289" s="71"/>
      <c r="F289" s="71"/>
      <c r="G289" s="71"/>
      <c r="H289" s="71"/>
      <c r="I289" s="1"/>
    </row>
    <row r="290" spans="5:9" ht="12.75">
      <c r="E290" s="71"/>
      <c r="F290" s="71"/>
      <c r="G290" s="71"/>
      <c r="H290" s="71"/>
      <c r="I290" s="1"/>
    </row>
    <row r="291" spans="5:9" ht="12.75">
      <c r="E291" s="71"/>
      <c r="F291" s="71"/>
      <c r="G291" s="71"/>
      <c r="H291" s="71"/>
      <c r="I291" s="1"/>
    </row>
    <row r="292" spans="5:9" ht="12.75">
      <c r="E292" s="71"/>
      <c r="F292" s="71"/>
      <c r="G292" s="71"/>
      <c r="H292" s="71"/>
      <c r="I292" s="1"/>
    </row>
    <row r="293" spans="5:9" ht="12.75">
      <c r="E293" s="71"/>
      <c r="F293" s="71"/>
      <c r="G293" s="71"/>
      <c r="H293" s="71"/>
      <c r="I293" s="1"/>
    </row>
    <row r="294" spans="5:9" ht="12.75">
      <c r="E294" s="71"/>
      <c r="F294" s="71"/>
      <c r="G294" s="71"/>
      <c r="H294" s="71"/>
      <c r="I294" s="1"/>
    </row>
    <row r="295" spans="5:9" ht="12.75">
      <c r="E295" s="71"/>
      <c r="F295" s="71"/>
      <c r="G295" s="71"/>
      <c r="H295" s="71"/>
      <c r="I295" s="1"/>
    </row>
    <row r="296" spans="5:9" ht="12.75">
      <c r="E296" s="71"/>
      <c r="F296" s="71"/>
      <c r="G296" s="71"/>
      <c r="H296" s="71"/>
      <c r="I296" s="1"/>
    </row>
    <row r="297" spans="5:9" ht="12.75">
      <c r="E297" s="71"/>
      <c r="F297" s="71"/>
      <c r="G297" s="71"/>
      <c r="H297" s="71"/>
      <c r="I297" s="1"/>
    </row>
    <row r="298" spans="5:9" ht="12.75">
      <c r="E298" s="71"/>
      <c r="F298" s="71"/>
      <c r="G298" s="71"/>
      <c r="H298" s="71"/>
      <c r="I298" s="1"/>
    </row>
    <row r="299" spans="5:9" ht="12.75">
      <c r="E299" s="71"/>
      <c r="F299" s="71"/>
      <c r="G299" s="71"/>
      <c r="H299" s="71"/>
      <c r="I299" s="1"/>
    </row>
    <row r="300" spans="5:9" ht="12.75">
      <c r="E300" s="71"/>
      <c r="F300" s="71"/>
      <c r="G300" s="71"/>
      <c r="H300" s="71"/>
      <c r="I300" s="1"/>
    </row>
    <row r="301" spans="5:9" ht="12.75">
      <c r="E301" s="71"/>
      <c r="F301" s="71"/>
      <c r="G301" s="71"/>
      <c r="H301" s="71"/>
      <c r="I301" s="1"/>
    </row>
    <row r="302" spans="5:9" ht="12.75">
      <c r="E302" s="71"/>
      <c r="F302" s="71"/>
      <c r="G302" s="71"/>
      <c r="H302" s="71"/>
      <c r="I302" s="1"/>
    </row>
    <row r="303" spans="5:9" ht="12.75">
      <c r="E303" s="71"/>
      <c r="F303" s="71"/>
      <c r="G303" s="71"/>
      <c r="H303" s="71"/>
      <c r="I303" s="1"/>
    </row>
    <row r="304" spans="5:9" ht="12.75">
      <c r="E304" s="71"/>
      <c r="F304" s="71"/>
      <c r="G304" s="71"/>
      <c r="H304" s="71"/>
      <c r="I304" s="1"/>
    </row>
    <row r="305" spans="5:9" ht="12.75">
      <c r="E305" s="71"/>
      <c r="F305" s="71"/>
      <c r="G305" s="71"/>
      <c r="H305" s="71"/>
      <c r="I305" s="1"/>
    </row>
    <row r="306" spans="5:9" ht="12.75">
      <c r="E306" s="71"/>
      <c r="F306" s="71"/>
      <c r="G306" s="71"/>
      <c r="H306" s="71"/>
      <c r="I306" s="1"/>
    </row>
    <row r="307" spans="5:9" ht="12.75">
      <c r="E307" s="71"/>
      <c r="F307" s="71"/>
      <c r="G307" s="71"/>
      <c r="H307" s="71"/>
      <c r="I307" s="1"/>
    </row>
    <row r="308" spans="5:9" ht="12.75">
      <c r="E308" s="71"/>
      <c r="F308" s="71"/>
      <c r="G308" s="71"/>
      <c r="H308" s="71"/>
      <c r="I308" s="1"/>
    </row>
    <row r="309" spans="5:9" ht="12.75">
      <c r="E309" s="71"/>
      <c r="F309" s="71"/>
      <c r="G309" s="71"/>
      <c r="H309" s="71"/>
      <c r="I309" s="1"/>
    </row>
    <row r="310" spans="5:9" ht="12.75">
      <c r="E310" s="71"/>
      <c r="F310" s="71"/>
      <c r="G310" s="71"/>
      <c r="H310" s="71"/>
      <c r="I310" s="1"/>
    </row>
    <row r="311" spans="5:9" ht="12.75">
      <c r="E311" s="71"/>
      <c r="F311" s="71"/>
      <c r="G311" s="71"/>
      <c r="H311" s="71"/>
      <c r="I311" s="1"/>
    </row>
    <row r="312" spans="5:9" ht="12.75">
      <c r="E312" s="71"/>
      <c r="F312" s="71"/>
      <c r="G312" s="71"/>
      <c r="H312" s="71"/>
      <c r="I312" s="1"/>
    </row>
    <row r="313" spans="5:9" ht="12.75">
      <c r="E313" s="71"/>
      <c r="F313" s="71"/>
      <c r="G313" s="71"/>
      <c r="H313" s="71"/>
      <c r="I313" s="1"/>
    </row>
    <row r="314" spans="5:9" ht="12.75">
      <c r="E314" s="71"/>
      <c r="F314" s="71"/>
      <c r="G314" s="71"/>
      <c r="H314" s="71"/>
      <c r="I314" s="1"/>
    </row>
    <row r="315" spans="5:9" ht="12.75">
      <c r="E315" s="71"/>
      <c r="F315" s="71"/>
      <c r="G315" s="71"/>
      <c r="H315" s="71"/>
      <c r="I315" s="1"/>
    </row>
    <row r="316" spans="5:9" ht="12.75">
      <c r="E316" s="71"/>
      <c r="F316" s="71"/>
      <c r="G316" s="71"/>
      <c r="H316" s="71"/>
      <c r="I316" s="1"/>
    </row>
    <row r="317" spans="5:9" ht="12.75">
      <c r="E317" s="71"/>
      <c r="F317" s="71"/>
      <c r="G317" s="71"/>
      <c r="H317" s="71"/>
      <c r="I317" s="1"/>
    </row>
    <row r="318" spans="5:9" ht="12.75">
      <c r="E318" s="71"/>
      <c r="F318" s="71"/>
      <c r="G318" s="71"/>
      <c r="H318" s="71"/>
      <c r="I318" s="1"/>
    </row>
    <row r="319" spans="5:9" ht="12.75">
      <c r="E319" s="71"/>
      <c r="F319" s="71"/>
      <c r="G319" s="71"/>
      <c r="H319" s="71"/>
      <c r="I319" s="1"/>
    </row>
    <row r="320" spans="5:9" ht="12.75">
      <c r="E320" s="71"/>
      <c r="F320" s="71"/>
      <c r="G320" s="71"/>
      <c r="H320" s="71"/>
      <c r="I320" s="1"/>
    </row>
    <row r="321" spans="5:9" ht="12.75">
      <c r="E321" s="71"/>
      <c r="F321" s="71"/>
      <c r="G321" s="71"/>
      <c r="H321" s="71"/>
      <c r="I321" s="1"/>
    </row>
    <row r="322" spans="5:9" ht="12.75">
      <c r="E322" s="71"/>
      <c r="F322" s="71"/>
      <c r="G322" s="71"/>
      <c r="H322" s="71"/>
      <c r="I322" s="1"/>
    </row>
    <row r="323" spans="5:9" ht="12.75">
      <c r="E323" s="71"/>
      <c r="F323" s="71"/>
      <c r="G323" s="71"/>
      <c r="H323" s="71"/>
      <c r="I323" s="1"/>
    </row>
    <row r="324" spans="5:9" ht="12.75">
      <c r="E324" s="71"/>
      <c r="F324" s="71"/>
      <c r="G324" s="71"/>
      <c r="H324" s="71"/>
      <c r="I324" s="1"/>
    </row>
    <row r="325" spans="5:9" ht="12.75">
      <c r="E325" s="71"/>
      <c r="F325" s="71"/>
      <c r="G325" s="71"/>
      <c r="H325" s="71"/>
      <c r="I325" s="1"/>
    </row>
    <row r="326" spans="5:9" ht="12.75">
      <c r="E326" s="71"/>
      <c r="F326" s="71"/>
      <c r="G326" s="71"/>
      <c r="H326" s="71"/>
      <c r="I326" s="1"/>
    </row>
    <row r="327" spans="5:9" ht="12.75">
      <c r="E327" s="71"/>
      <c r="F327" s="71"/>
      <c r="G327" s="71"/>
      <c r="H327" s="71"/>
      <c r="I327" s="1"/>
    </row>
    <row r="328" spans="5:9" ht="12.75">
      <c r="E328" s="71"/>
      <c r="F328" s="71"/>
      <c r="G328" s="71"/>
      <c r="H328" s="71"/>
      <c r="I328" s="1"/>
    </row>
    <row r="329" spans="5:9" ht="12.75">
      <c r="E329" s="71"/>
      <c r="F329" s="71"/>
      <c r="G329" s="71"/>
      <c r="H329" s="71"/>
      <c r="I329" s="1"/>
    </row>
    <row r="330" spans="5:9" ht="12.75">
      <c r="E330" s="71"/>
      <c r="F330" s="71"/>
      <c r="G330" s="71"/>
      <c r="H330" s="71"/>
      <c r="I330" s="1"/>
    </row>
    <row r="331" spans="5:9" ht="12.75">
      <c r="E331" s="71"/>
      <c r="F331" s="71"/>
      <c r="G331" s="71"/>
      <c r="H331" s="71"/>
      <c r="I331" s="1"/>
    </row>
    <row r="332" spans="5:9" ht="12.75">
      <c r="E332" s="71"/>
      <c r="F332" s="71"/>
      <c r="G332" s="71"/>
      <c r="H332" s="71"/>
      <c r="I332" s="1"/>
    </row>
    <row r="333" spans="5:9" ht="12.75">
      <c r="E333" s="71"/>
      <c r="F333" s="71"/>
      <c r="G333" s="71"/>
      <c r="H333" s="71"/>
      <c r="I333" s="1"/>
    </row>
    <row r="334" spans="5:9" ht="12.75">
      <c r="E334" s="71"/>
      <c r="F334" s="71"/>
      <c r="G334" s="71"/>
      <c r="H334" s="71"/>
      <c r="I334" s="1"/>
    </row>
    <row r="335" spans="5:9" ht="12.75">
      <c r="E335" s="71"/>
      <c r="F335" s="71"/>
      <c r="G335" s="71"/>
      <c r="H335" s="71"/>
      <c r="I335" s="1"/>
    </row>
    <row r="336" spans="5:9" ht="12.75">
      <c r="E336" s="71"/>
      <c r="F336" s="71"/>
      <c r="G336" s="71"/>
      <c r="H336" s="71"/>
      <c r="I336" s="1"/>
    </row>
    <row r="337" spans="5:9" ht="12.75">
      <c r="E337" s="71"/>
      <c r="F337" s="71"/>
      <c r="G337" s="71"/>
      <c r="H337" s="71"/>
      <c r="I337" s="1"/>
    </row>
    <row r="338" spans="5:9" ht="12.75">
      <c r="E338" s="71"/>
      <c r="F338" s="71"/>
      <c r="G338" s="71"/>
      <c r="H338" s="71"/>
      <c r="I338" s="1"/>
    </row>
    <row r="339" spans="5:9" ht="12.75">
      <c r="E339" s="71"/>
      <c r="F339" s="71"/>
      <c r="G339" s="71"/>
      <c r="H339" s="71"/>
      <c r="I339" s="1"/>
    </row>
    <row r="340" spans="5:9" ht="12.75">
      <c r="E340" s="71"/>
      <c r="F340" s="71"/>
      <c r="G340" s="71"/>
      <c r="H340" s="71"/>
      <c r="I340" s="1"/>
    </row>
    <row r="341" spans="5:9" ht="12.75">
      <c r="E341" s="71"/>
      <c r="F341" s="71"/>
      <c r="G341" s="71"/>
      <c r="H341" s="71"/>
      <c r="I341" s="1"/>
    </row>
    <row r="342" spans="5:9" ht="12.75">
      <c r="E342" s="71"/>
      <c r="F342" s="71"/>
      <c r="G342" s="71"/>
      <c r="H342" s="71"/>
      <c r="I342" s="1"/>
    </row>
    <row r="343" spans="5:9" ht="12.75">
      <c r="E343" s="71"/>
      <c r="F343" s="71"/>
      <c r="G343" s="71"/>
      <c r="H343" s="71"/>
      <c r="I343" s="1"/>
    </row>
    <row r="344" spans="5:9" ht="12.75">
      <c r="E344" s="71"/>
      <c r="F344" s="71"/>
      <c r="G344" s="71"/>
      <c r="H344" s="71"/>
      <c r="I344" s="1"/>
    </row>
    <row r="345" spans="5:9" ht="12.75">
      <c r="E345" s="71"/>
      <c r="F345" s="71"/>
      <c r="G345" s="71"/>
      <c r="H345" s="71"/>
      <c r="I345" s="1"/>
    </row>
    <row r="346" spans="5:9" ht="12.75">
      <c r="E346" s="71"/>
      <c r="F346" s="71"/>
      <c r="G346" s="71"/>
      <c r="H346" s="71"/>
      <c r="I346" s="1"/>
    </row>
    <row r="347" spans="5:9" ht="12.75">
      <c r="E347" s="71"/>
      <c r="F347" s="71"/>
      <c r="G347" s="71"/>
      <c r="H347" s="71"/>
      <c r="I347" s="1"/>
    </row>
    <row r="348" spans="5:9" ht="12.75">
      <c r="E348" s="71"/>
      <c r="F348" s="71"/>
      <c r="G348" s="71"/>
      <c r="H348" s="71"/>
      <c r="I348" s="1"/>
    </row>
    <row r="349" spans="5:9" ht="12.75">
      <c r="E349" s="71"/>
      <c r="F349" s="71"/>
      <c r="G349" s="71"/>
      <c r="H349" s="71"/>
      <c r="I349" s="1"/>
    </row>
    <row r="350" spans="5:9" ht="12.75">
      <c r="E350" s="71"/>
      <c r="F350" s="71"/>
      <c r="G350" s="71"/>
      <c r="H350" s="71"/>
      <c r="I350" s="1"/>
    </row>
    <row r="351" spans="5:9" ht="12.75">
      <c r="E351" s="71"/>
      <c r="F351" s="71"/>
      <c r="G351" s="71"/>
      <c r="H351" s="71"/>
      <c r="I351" s="1"/>
    </row>
    <row r="352" spans="5:9" ht="12.75">
      <c r="E352" s="71"/>
      <c r="F352" s="71"/>
      <c r="G352" s="71"/>
      <c r="H352" s="71"/>
      <c r="I352" s="1"/>
    </row>
    <row r="353" spans="5:9" ht="12.75">
      <c r="E353" s="71"/>
      <c r="F353" s="71"/>
      <c r="G353" s="71"/>
      <c r="H353" s="71"/>
      <c r="I353" s="1"/>
    </row>
    <row r="354" spans="5:9" ht="12.75">
      <c r="E354" s="71"/>
      <c r="F354" s="71"/>
      <c r="G354" s="71"/>
      <c r="H354" s="71"/>
      <c r="I354" s="1"/>
    </row>
    <row r="355" spans="5:9" ht="12.75">
      <c r="E355" s="71"/>
      <c r="F355" s="71"/>
      <c r="G355" s="71"/>
      <c r="H355" s="71"/>
      <c r="I355" s="1"/>
    </row>
    <row r="356" spans="5:9" ht="12.75">
      <c r="E356" s="71"/>
      <c r="F356" s="71"/>
      <c r="G356" s="71"/>
      <c r="H356" s="71"/>
      <c r="I356" s="1"/>
    </row>
    <row r="357" spans="5:9" ht="12.75">
      <c r="E357" s="71"/>
      <c r="F357" s="71"/>
      <c r="G357" s="71"/>
      <c r="H357" s="71"/>
      <c r="I357" s="1"/>
    </row>
    <row r="358" spans="5:9" ht="12.75">
      <c r="E358" s="71"/>
      <c r="F358" s="71"/>
      <c r="G358" s="71"/>
      <c r="H358" s="71"/>
      <c r="I358" s="1"/>
    </row>
    <row r="359" spans="5:9" ht="12.75">
      <c r="E359" s="71"/>
      <c r="F359" s="71"/>
      <c r="G359" s="71"/>
      <c r="H359" s="71"/>
      <c r="I359" s="1"/>
    </row>
    <row r="360" spans="5:9" ht="12.75">
      <c r="E360" s="71"/>
      <c r="F360" s="71"/>
      <c r="G360" s="71"/>
      <c r="H360" s="71"/>
      <c r="I360" s="1"/>
    </row>
    <row r="361" spans="5:9" ht="12.75">
      <c r="E361" s="71"/>
      <c r="F361" s="71"/>
      <c r="G361" s="71"/>
      <c r="H361" s="71"/>
      <c r="I361" s="1"/>
    </row>
    <row r="362" spans="5:9" ht="12.75">
      <c r="E362" s="71"/>
      <c r="F362" s="71"/>
      <c r="G362" s="71"/>
      <c r="H362" s="71"/>
      <c r="I362" s="1"/>
    </row>
    <row r="363" spans="5:9" ht="12.75">
      <c r="E363" s="71"/>
      <c r="F363" s="71"/>
      <c r="G363" s="71"/>
      <c r="H363" s="71"/>
      <c r="I363" s="1"/>
    </row>
    <row r="364" spans="5:9" ht="12.75">
      <c r="E364" s="71"/>
      <c r="F364" s="71"/>
      <c r="G364" s="71"/>
      <c r="H364" s="71"/>
      <c r="I364" s="1"/>
    </row>
    <row r="365" spans="5:9" ht="12.75">
      <c r="E365" s="71"/>
      <c r="F365" s="71"/>
      <c r="G365" s="71"/>
      <c r="H365" s="71"/>
      <c r="I365" s="1"/>
    </row>
    <row r="366" spans="5:9" ht="12.75">
      <c r="E366" s="71"/>
      <c r="F366" s="71"/>
      <c r="G366" s="71"/>
      <c r="H366" s="71"/>
      <c r="I366" s="1"/>
    </row>
    <row r="367" spans="5:9" ht="12.75">
      <c r="E367" s="71"/>
      <c r="F367" s="71"/>
      <c r="G367" s="71"/>
      <c r="H367" s="71"/>
      <c r="I367" s="1"/>
    </row>
    <row r="368" spans="5:9" ht="12.75">
      <c r="E368" s="71"/>
      <c r="F368" s="71"/>
      <c r="G368" s="71"/>
      <c r="H368" s="71"/>
      <c r="I368" s="1"/>
    </row>
    <row r="369" spans="5:9" ht="12.75">
      <c r="E369" s="71"/>
      <c r="F369" s="71"/>
      <c r="G369" s="71"/>
      <c r="H369" s="71"/>
      <c r="I369" s="1"/>
    </row>
    <row r="370" spans="5:9" ht="12.75">
      <c r="E370" s="71"/>
      <c r="F370" s="71"/>
      <c r="G370" s="71"/>
      <c r="H370" s="71"/>
      <c r="I370" s="1"/>
    </row>
    <row r="371" spans="5:9" ht="12.75">
      <c r="E371" s="71"/>
      <c r="F371" s="71"/>
      <c r="G371" s="71"/>
      <c r="H371" s="71"/>
      <c r="I371" s="1"/>
    </row>
    <row r="372" spans="5:9" ht="12.75">
      <c r="E372" s="71"/>
      <c r="F372" s="71"/>
      <c r="G372" s="71"/>
      <c r="H372" s="71"/>
      <c r="I372" s="1"/>
    </row>
    <row r="373" spans="5:9" ht="12.75">
      <c r="E373" s="71"/>
      <c r="F373" s="71"/>
      <c r="G373" s="71"/>
      <c r="H373" s="71"/>
      <c r="I373" s="1"/>
    </row>
    <row r="374" spans="5:9" ht="12.75">
      <c r="E374" s="71"/>
      <c r="F374" s="71"/>
      <c r="G374" s="71"/>
      <c r="H374" s="71"/>
      <c r="I374" s="1"/>
    </row>
    <row r="375" spans="5:9" ht="12.75">
      <c r="E375" s="71"/>
      <c r="F375" s="71"/>
      <c r="G375" s="71"/>
      <c r="H375" s="71"/>
      <c r="I375" s="1"/>
    </row>
    <row r="376" spans="5:9" ht="12.75">
      <c r="E376" s="71"/>
      <c r="F376" s="71"/>
      <c r="G376" s="71"/>
      <c r="H376" s="71"/>
      <c r="I376" s="1"/>
    </row>
    <row r="377" spans="5:9" ht="12.75">
      <c r="E377" s="71"/>
      <c r="F377" s="71"/>
      <c r="G377" s="71"/>
      <c r="H377" s="71"/>
      <c r="I377" s="1"/>
    </row>
    <row r="378" spans="5:9" ht="12.75">
      <c r="E378" s="71"/>
      <c r="F378" s="71"/>
      <c r="G378" s="71"/>
      <c r="H378" s="71"/>
      <c r="I378" s="1"/>
    </row>
    <row r="379" spans="5:9" ht="12.75">
      <c r="E379" s="71"/>
      <c r="F379" s="71"/>
      <c r="G379" s="71"/>
      <c r="H379" s="71"/>
      <c r="I379" s="1"/>
    </row>
    <row r="380" spans="5:9" ht="12.75">
      <c r="E380" s="71"/>
      <c r="F380" s="71"/>
      <c r="G380" s="71"/>
      <c r="H380" s="71"/>
      <c r="I380" s="1"/>
    </row>
    <row r="381" spans="5:9" ht="12.75">
      <c r="E381" s="71"/>
      <c r="F381" s="71"/>
      <c r="G381" s="71"/>
      <c r="H381" s="71"/>
      <c r="I381" s="1"/>
    </row>
    <row r="382" spans="5:9" ht="12.75">
      <c r="E382" s="71"/>
      <c r="F382" s="71"/>
      <c r="G382" s="71"/>
      <c r="H382" s="71"/>
      <c r="I382" s="1"/>
    </row>
    <row r="383" spans="5:9" ht="12.75">
      <c r="E383" s="71"/>
      <c r="F383" s="71"/>
      <c r="G383" s="71"/>
      <c r="H383" s="71"/>
      <c r="I383" s="1"/>
    </row>
    <row r="384" spans="5:9" ht="12.75">
      <c r="E384" s="71"/>
      <c r="F384" s="71"/>
      <c r="G384" s="71"/>
      <c r="H384" s="71"/>
      <c r="I384" s="1"/>
    </row>
    <row r="385" spans="5:9" ht="12.75">
      <c r="E385" s="71"/>
      <c r="F385" s="71"/>
      <c r="G385" s="71"/>
      <c r="H385" s="71"/>
      <c r="I385" s="1"/>
    </row>
    <row r="386" spans="5:9" ht="12.75">
      <c r="E386" s="71"/>
      <c r="F386" s="71"/>
      <c r="G386" s="71"/>
      <c r="H386" s="71"/>
      <c r="I386" s="1"/>
    </row>
    <row r="387" spans="5:9" ht="12.75">
      <c r="E387" s="71"/>
      <c r="F387" s="71"/>
      <c r="G387" s="71"/>
      <c r="H387" s="71"/>
      <c r="I387" s="1"/>
    </row>
    <row r="388" spans="5:9" ht="12.75">
      <c r="E388" s="71"/>
      <c r="F388" s="71"/>
      <c r="G388" s="71"/>
      <c r="H388" s="71"/>
      <c r="I388" s="1"/>
    </row>
    <row r="389" spans="5:9" ht="12.75">
      <c r="E389" s="71"/>
      <c r="F389" s="71"/>
      <c r="G389" s="71"/>
      <c r="H389" s="71"/>
      <c r="I389" s="1"/>
    </row>
    <row r="390" spans="5:9" ht="12.75">
      <c r="E390" s="71"/>
      <c r="F390" s="71"/>
      <c r="G390" s="71"/>
      <c r="H390" s="71"/>
      <c r="I390" s="1"/>
    </row>
    <row r="391" spans="5:9" ht="12.75">
      <c r="E391" s="71"/>
      <c r="F391" s="71"/>
      <c r="G391" s="71"/>
      <c r="H391" s="71"/>
      <c r="I391" s="1"/>
    </row>
    <row r="392" spans="5:9" ht="12.75">
      <c r="E392" s="71"/>
      <c r="F392" s="71"/>
      <c r="G392" s="71"/>
      <c r="H392" s="71"/>
      <c r="I392" s="1"/>
    </row>
    <row r="393" spans="5:9" ht="12.75">
      <c r="E393" s="71"/>
      <c r="F393" s="71"/>
      <c r="G393" s="71"/>
      <c r="H393" s="71"/>
      <c r="I393" s="1"/>
    </row>
    <row r="394" spans="5:9" ht="12.75">
      <c r="E394" s="71"/>
      <c r="F394" s="71"/>
      <c r="G394" s="71"/>
      <c r="H394" s="71"/>
      <c r="I394" s="1"/>
    </row>
    <row r="395" spans="5:9" ht="12.75">
      <c r="E395" s="71"/>
      <c r="F395" s="71"/>
      <c r="G395" s="71"/>
      <c r="H395" s="71"/>
      <c r="I395" s="1"/>
    </row>
    <row r="396" ht="12.75">
      <c r="I396" s="2"/>
    </row>
    <row r="397" ht="12.75">
      <c r="I397" s="2"/>
    </row>
    <row r="398" ht="12.75">
      <c r="I398" s="2"/>
    </row>
    <row r="399" ht="12.75">
      <c r="I399" s="2"/>
    </row>
    <row r="400" ht="12.75">
      <c r="I400" s="2"/>
    </row>
    <row r="401" ht="12.75">
      <c r="I401" s="2"/>
    </row>
    <row r="402" ht="12.75">
      <c r="I402" s="2"/>
    </row>
    <row r="403" ht="12.75">
      <c r="I403" s="2"/>
    </row>
    <row r="404" ht="12.75">
      <c r="I404" s="2"/>
    </row>
    <row r="405" ht="12.75">
      <c r="I405" s="2"/>
    </row>
    <row r="406" ht="12.75">
      <c r="I406" s="2"/>
    </row>
    <row r="407" ht="12.75">
      <c r="I407" s="2"/>
    </row>
    <row r="408" ht="12.75">
      <c r="I408" s="2"/>
    </row>
    <row r="409" ht="12.75">
      <c r="I409" s="2"/>
    </row>
    <row r="410" ht="12.75">
      <c r="I410" s="2"/>
    </row>
    <row r="411" ht="12.75">
      <c r="I411" s="2"/>
    </row>
    <row r="412" ht="12.75">
      <c r="I412" s="2"/>
    </row>
    <row r="413" ht="12.75">
      <c r="I413" s="2"/>
    </row>
    <row r="414" ht="12.75">
      <c r="I414" s="2"/>
    </row>
    <row r="415" ht="12.75">
      <c r="I415" s="2"/>
    </row>
    <row r="416" ht="12.75">
      <c r="I416" s="2"/>
    </row>
    <row r="417" ht="12.75">
      <c r="I417" s="2"/>
    </row>
    <row r="418" ht="12.75">
      <c r="I418" s="2"/>
    </row>
    <row r="419" ht="12.75">
      <c r="I419" s="2"/>
    </row>
    <row r="420" ht="12.75">
      <c r="I420" s="2"/>
    </row>
    <row r="421" ht="12.75">
      <c r="I421" s="2"/>
    </row>
    <row r="422" ht="12.75">
      <c r="I422" s="2"/>
    </row>
    <row r="423" ht="12.75">
      <c r="I423" s="2"/>
    </row>
    <row r="424" ht="12.75">
      <c r="I424" s="2"/>
    </row>
    <row r="425" ht="12.75">
      <c r="I425" s="2"/>
    </row>
    <row r="426" ht="12.75">
      <c r="I426" s="2"/>
    </row>
    <row r="427" ht="12.75">
      <c r="I427" s="2"/>
    </row>
    <row r="428" ht="12.75">
      <c r="I428" s="2"/>
    </row>
    <row r="429" ht="12.75">
      <c r="I429" s="2"/>
    </row>
    <row r="430" ht="12.75">
      <c r="I430" s="2"/>
    </row>
    <row r="431" ht="12.75">
      <c r="I431" s="2"/>
    </row>
    <row r="432" ht="12.75">
      <c r="I432" s="2"/>
    </row>
    <row r="433" ht="12.75">
      <c r="I433" s="2"/>
    </row>
    <row r="434" ht="12.75">
      <c r="I434" s="2"/>
    </row>
    <row r="435" ht="12.75">
      <c r="I435" s="2"/>
    </row>
    <row r="436" ht="12.75">
      <c r="I436" s="4"/>
    </row>
    <row r="437" ht="12.75">
      <c r="I437" s="4"/>
    </row>
    <row r="438" ht="12.75">
      <c r="I438" s="4"/>
    </row>
    <row r="439" ht="12.75">
      <c r="I439" s="4"/>
    </row>
    <row r="440" ht="12.75">
      <c r="I440" s="4"/>
    </row>
    <row r="441" ht="12.75">
      <c r="I441" s="4"/>
    </row>
    <row r="442" ht="12.75">
      <c r="I442" s="4"/>
    </row>
    <row r="443" ht="12.75">
      <c r="I443" s="4"/>
    </row>
    <row r="444" ht="12.75">
      <c r="I444" s="4"/>
    </row>
    <row r="445" ht="12.75">
      <c r="I445" s="4"/>
    </row>
    <row r="446" ht="12.75">
      <c r="I446" s="4"/>
    </row>
    <row r="447" ht="12.75">
      <c r="I447" s="4"/>
    </row>
    <row r="448" ht="12.75">
      <c r="I448" s="4"/>
    </row>
    <row r="449" ht="12.75">
      <c r="I449" s="4"/>
    </row>
    <row r="450" ht="12.75">
      <c r="I450" s="4"/>
    </row>
    <row r="451" ht="12.75">
      <c r="I451" s="4"/>
    </row>
    <row r="452" ht="12.75">
      <c r="I452" s="4"/>
    </row>
    <row r="453" ht="12.75">
      <c r="I453" s="4"/>
    </row>
    <row r="454" ht="12.75">
      <c r="I454" s="4"/>
    </row>
    <row r="455" ht="12.75">
      <c r="I455" s="4"/>
    </row>
    <row r="456" ht="12.75">
      <c r="I456" s="4"/>
    </row>
    <row r="457" ht="12.75">
      <c r="I457" s="4"/>
    </row>
    <row r="458" ht="12.75">
      <c r="I458" s="4"/>
    </row>
    <row r="459" ht="12.75">
      <c r="I459" s="4"/>
    </row>
    <row r="460" ht="12.75">
      <c r="I460" s="4"/>
    </row>
    <row r="461" ht="12.75">
      <c r="I461" s="4"/>
    </row>
    <row r="462" ht="12.75">
      <c r="I462" s="4"/>
    </row>
    <row r="463" ht="12.75">
      <c r="I463" s="4"/>
    </row>
    <row r="464" ht="12.75">
      <c r="I464" s="4"/>
    </row>
    <row r="465" ht="12.75">
      <c r="I465" s="4"/>
    </row>
    <row r="466" ht="12.75">
      <c r="I466" s="4"/>
    </row>
    <row r="467" ht="12.75">
      <c r="I467" s="4"/>
    </row>
    <row r="468" ht="12.75">
      <c r="I468" s="4"/>
    </row>
    <row r="469" ht="12.75">
      <c r="I469" s="4"/>
    </row>
    <row r="470" ht="12.75">
      <c r="I470" s="4"/>
    </row>
    <row r="471" ht="12.75">
      <c r="I471" s="4"/>
    </row>
    <row r="472" ht="12.75">
      <c r="I472" s="4"/>
    </row>
    <row r="473" ht="12.75">
      <c r="I473" s="4"/>
    </row>
    <row r="474" ht="12.75">
      <c r="I474" s="4"/>
    </row>
    <row r="475" ht="12.75">
      <c r="I475" s="4"/>
    </row>
    <row r="476" ht="12.75">
      <c r="I476" s="4"/>
    </row>
    <row r="477" ht="12.75">
      <c r="I477" s="4"/>
    </row>
    <row r="478" ht="12.75">
      <c r="I478" s="4"/>
    </row>
    <row r="479" ht="12.75">
      <c r="I479" s="4"/>
    </row>
    <row r="480" ht="12.75">
      <c r="I480" s="4"/>
    </row>
    <row r="481" ht="12.75">
      <c r="I481" s="4"/>
    </row>
    <row r="482" ht="12.75">
      <c r="I482" s="4"/>
    </row>
    <row r="483" ht="12.75">
      <c r="I483" s="4"/>
    </row>
    <row r="484" ht="12.75">
      <c r="I484" s="4"/>
    </row>
    <row r="485" ht="12.75">
      <c r="I485" s="4"/>
    </row>
    <row r="486" ht="12.75">
      <c r="I486" s="4"/>
    </row>
    <row r="487" ht="12.75">
      <c r="I487" s="4"/>
    </row>
    <row r="488" ht="12.75">
      <c r="I488" s="4"/>
    </row>
    <row r="489" ht="12.75">
      <c r="I489" s="4"/>
    </row>
    <row r="490" ht="12.75">
      <c r="I490" s="4"/>
    </row>
    <row r="491" ht="12.75">
      <c r="I491" s="4"/>
    </row>
    <row r="492" ht="12.75">
      <c r="I492" s="4"/>
    </row>
    <row r="493" ht="12.75">
      <c r="I493" s="4"/>
    </row>
    <row r="494" ht="12.75">
      <c r="I494" s="4"/>
    </row>
    <row r="495" ht="12.75">
      <c r="I495" s="4"/>
    </row>
    <row r="496" ht="12.75">
      <c r="I496" s="4"/>
    </row>
    <row r="497" ht="12.75">
      <c r="I497" s="4"/>
    </row>
    <row r="498" ht="12.75">
      <c r="I498" s="4"/>
    </row>
    <row r="499" ht="12.75">
      <c r="I499" s="4"/>
    </row>
    <row r="500" ht="12.75">
      <c r="I500" s="4"/>
    </row>
    <row r="501" ht="12.75">
      <c r="I501" s="4"/>
    </row>
    <row r="502" ht="12.75">
      <c r="I502" s="4"/>
    </row>
    <row r="503" ht="12.75">
      <c r="I503" s="4"/>
    </row>
    <row r="504" ht="12.75">
      <c r="I504" s="4"/>
    </row>
    <row r="505" ht="12.75">
      <c r="I505" s="4"/>
    </row>
    <row r="506" ht="12.75">
      <c r="I506" s="4"/>
    </row>
    <row r="507" ht="12.75">
      <c r="I507" s="4"/>
    </row>
    <row r="508" ht="12.75">
      <c r="I508" s="4"/>
    </row>
    <row r="509" ht="12.75">
      <c r="I509" s="4"/>
    </row>
    <row r="510" ht="12.75">
      <c r="I510" s="4"/>
    </row>
    <row r="511" ht="12.75">
      <c r="I511" s="4"/>
    </row>
    <row r="512" ht="12.75">
      <c r="I512" s="4"/>
    </row>
    <row r="513" ht="12.75">
      <c r="I513" s="4"/>
    </row>
    <row r="514" ht="12.75">
      <c r="I514" s="4"/>
    </row>
    <row r="515" ht="12.75">
      <c r="I515" s="4"/>
    </row>
    <row r="516" ht="12.75">
      <c r="I516" s="4"/>
    </row>
    <row r="517" ht="12.75">
      <c r="I517" s="4"/>
    </row>
    <row r="518" ht="12.75">
      <c r="I518" s="4"/>
    </row>
    <row r="519" ht="12.75">
      <c r="I519" s="4"/>
    </row>
    <row r="520" ht="12.75">
      <c r="I520" s="4"/>
    </row>
    <row r="521" ht="12.75">
      <c r="I521" s="4"/>
    </row>
    <row r="522" ht="12.75">
      <c r="I522" s="4"/>
    </row>
    <row r="523" ht="12.75">
      <c r="I523" s="4"/>
    </row>
    <row r="524" ht="12.75">
      <c r="I524" s="4"/>
    </row>
    <row r="525" ht="12.75">
      <c r="I525" s="4"/>
    </row>
    <row r="526" ht="12.75">
      <c r="I526" s="4"/>
    </row>
    <row r="527" ht="12.75">
      <c r="I527" s="4"/>
    </row>
    <row r="528" ht="12.75">
      <c r="I528" s="4"/>
    </row>
    <row r="529" ht="12.75">
      <c r="I529" s="4"/>
    </row>
    <row r="530" ht="12.75">
      <c r="I530" s="4"/>
    </row>
    <row r="531" ht="12.75">
      <c r="I531" s="4"/>
    </row>
    <row r="532" ht="12.75">
      <c r="I532" s="4"/>
    </row>
    <row r="533" ht="12.75">
      <c r="I533" s="4"/>
    </row>
    <row r="534" ht="12.75">
      <c r="I534" s="4"/>
    </row>
    <row r="535" ht="12.75">
      <c r="I535" s="4"/>
    </row>
    <row r="536" ht="12.75">
      <c r="I536" s="4"/>
    </row>
    <row r="537" ht="12.75">
      <c r="I537" s="4"/>
    </row>
    <row r="538" ht="12.75">
      <c r="I538" s="4"/>
    </row>
    <row r="539" ht="12.75">
      <c r="I539" s="4"/>
    </row>
    <row r="540" ht="12.75">
      <c r="I540" s="4"/>
    </row>
    <row r="541" ht="12.75">
      <c r="I541" s="4"/>
    </row>
    <row r="542" ht="12.75">
      <c r="I542" s="4"/>
    </row>
    <row r="543" ht="12.75">
      <c r="I543" s="4"/>
    </row>
    <row r="544" ht="12.75">
      <c r="I544" s="4"/>
    </row>
    <row r="545" ht="12.75">
      <c r="I545" s="4"/>
    </row>
    <row r="546" ht="12.75">
      <c r="I546" s="4"/>
    </row>
    <row r="547" ht="12.75">
      <c r="I547" s="4"/>
    </row>
    <row r="548" ht="12.75">
      <c r="I548" s="4"/>
    </row>
    <row r="549" ht="12.75">
      <c r="I549" s="4"/>
    </row>
    <row r="550" ht="12.75">
      <c r="I550" s="4"/>
    </row>
    <row r="551" ht="12.75">
      <c r="I551" s="4"/>
    </row>
    <row r="552" ht="12.75">
      <c r="I552" s="4"/>
    </row>
    <row r="553" ht="12.75">
      <c r="I553" s="4"/>
    </row>
    <row r="554" ht="12.75">
      <c r="I554" s="4"/>
    </row>
    <row r="555" ht="12.75">
      <c r="I555" s="4"/>
    </row>
    <row r="556" ht="12.75">
      <c r="I556" s="4"/>
    </row>
    <row r="557" ht="12.75">
      <c r="I557" s="4"/>
    </row>
    <row r="558" ht="12.75">
      <c r="I558" s="4"/>
    </row>
    <row r="559" ht="12.75">
      <c r="I559" s="4"/>
    </row>
    <row r="560" ht="12.75">
      <c r="I560" s="4"/>
    </row>
    <row r="561" ht="12.75">
      <c r="I561" s="4"/>
    </row>
    <row r="562" ht="12.75">
      <c r="I562" s="4"/>
    </row>
    <row r="563" ht="12.75">
      <c r="I563" s="4"/>
    </row>
    <row r="564" ht="12.75">
      <c r="I564" s="4"/>
    </row>
    <row r="565" ht="12.75">
      <c r="I565" s="4"/>
    </row>
    <row r="566" ht="12.75">
      <c r="I566" s="4"/>
    </row>
    <row r="567" ht="12.75">
      <c r="I567" s="4"/>
    </row>
    <row r="568" ht="12.75">
      <c r="I568" s="4"/>
    </row>
    <row r="569" ht="12.75">
      <c r="I569" s="4"/>
    </row>
    <row r="570" ht="12.75">
      <c r="I570" s="4"/>
    </row>
    <row r="571" ht="12.75">
      <c r="I571" s="4"/>
    </row>
    <row r="572" ht="12.75">
      <c r="I572" s="4"/>
    </row>
    <row r="573" ht="12.75">
      <c r="I573" s="4"/>
    </row>
    <row r="574" ht="12.75">
      <c r="I574" s="4"/>
    </row>
    <row r="575" ht="12.75">
      <c r="I575" s="4"/>
    </row>
    <row r="576" ht="12.75">
      <c r="I576" s="4"/>
    </row>
    <row r="577" ht="12.75">
      <c r="I577" s="4"/>
    </row>
    <row r="578" ht="12.75">
      <c r="I578" s="4"/>
    </row>
    <row r="579" ht="12.75">
      <c r="I579" s="4"/>
    </row>
    <row r="580" ht="12.75">
      <c r="I580" s="4"/>
    </row>
    <row r="581" ht="12.75">
      <c r="I581" s="4"/>
    </row>
    <row r="582" ht="12.75">
      <c r="I582" s="4"/>
    </row>
    <row r="583" ht="12.75">
      <c r="I583" s="4"/>
    </row>
    <row r="584" ht="12.75">
      <c r="I584" s="4"/>
    </row>
    <row r="585" ht="12.75">
      <c r="I585" s="4"/>
    </row>
    <row r="586" ht="12.75">
      <c r="I586" s="4"/>
    </row>
    <row r="587" ht="12.75">
      <c r="I587" s="4"/>
    </row>
    <row r="588" ht="12.75">
      <c r="I588" s="4"/>
    </row>
    <row r="589" ht="12.75">
      <c r="I589" s="4"/>
    </row>
    <row r="590" ht="12.75">
      <c r="I590" s="4"/>
    </row>
    <row r="591" ht="12.75">
      <c r="I591" s="4"/>
    </row>
    <row r="592" ht="12.75">
      <c r="I592" s="4"/>
    </row>
    <row r="593" ht="12.75">
      <c r="I593" s="4"/>
    </row>
    <row r="594" ht="12.75">
      <c r="I594" s="4"/>
    </row>
    <row r="595" ht="12.75">
      <c r="I595" s="4"/>
    </row>
    <row r="596" ht="12.75">
      <c r="I596" s="4"/>
    </row>
    <row r="597" ht="12.75">
      <c r="I597" s="4"/>
    </row>
    <row r="598" ht="12.75">
      <c r="I598" s="4"/>
    </row>
    <row r="599" ht="12.75">
      <c r="I599" s="4"/>
    </row>
    <row r="600" ht="12.75">
      <c r="I600" s="4"/>
    </row>
    <row r="601" ht="12.75">
      <c r="I601" s="4"/>
    </row>
    <row r="602" ht="12.75">
      <c r="I602" s="4"/>
    </row>
    <row r="603" ht="12.75">
      <c r="I603" s="4"/>
    </row>
    <row r="604" ht="12.75">
      <c r="I604" s="4"/>
    </row>
    <row r="605" ht="12.75">
      <c r="I605" s="4"/>
    </row>
    <row r="606" ht="12.75">
      <c r="I606" s="4"/>
    </row>
    <row r="607" ht="12.75">
      <c r="I607" s="4"/>
    </row>
    <row r="608" ht="12.75">
      <c r="I608" s="4"/>
    </row>
    <row r="609" ht="12.75">
      <c r="I609" s="4"/>
    </row>
    <row r="610" ht="12.75">
      <c r="I610" s="4"/>
    </row>
    <row r="611" ht="12.75">
      <c r="I611" s="4"/>
    </row>
    <row r="612" ht="12.75">
      <c r="I612" s="4"/>
    </row>
    <row r="613" ht="12.75">
      <c r="I613" s="4"/>
    </row>
    <row r="614" ht="12.75">
      <c r="I614" s="4"/>
    </row>
    <row r="615" ht="12.75">
      <c r="I615" s="4"/>
    </row>
    <row r="616" ht="12.75">
      <c r="I616" s="4"/>
    </row>
    <row r="617" ht="12.75">
      <c r="I617" s="4"/>
    </row>
    <row r="618" ht="12.75">
      <c r="I618" s="4"/>
    </row>
    <row r="619" ht="12.75">
      <c r="I619" s="4"/>
    </row>
    <row r="620" ht="12.75">
      <c r="I620" s="4"/>
    </row>
    <row r="621" ht="12.75">
      <c r="I621" s="4"/>
    </row>
    <row r="622" ht="12.75">
      <c r="I622" s="4"/>
    </row>
    <row r="623" ht="12.75">
      <c r="I623" s="4"/>
    </row>
    <row r="624" ht="12.75">
      <c r="I624" s="4"/>
    </row>
    <row r="625" ht="12.75">
      <c r="I625" s="4"/>
    </row>
    <row r="626" ht="12.75">
      <c r="I626" s="4"/>
    </row>
    <row r="627" ht="12.75">
      <c r="I627" s="4"/>
    </row>
    <row r="628" ht="12.75">
      <c r="I628" s="4"/>
    </row>
    <row r="629" ht="12.75">
      <c r="I629" s="4"/>
    </row>
    <row r="630" ht="12.75">
      <c r="I630" s="4"/>
    </row>
    <row r="631" ht="12.75">
      <c r="I631" s="4"/>
    </row>
    <row r="632" ht="12.75">
      <c r="I632" s="4"/>
    </row>
    <row r="633" ht="12.75">
      <c r="I633" s="4"/>
    </row>
    <row r="634" ht="12.75">
      <c r="I634" s="4"/>
    </row>
    <row r="635" ht="12.75">
      <c r="I635" s="4"/>
    </row>
    <row r="636" ht="12.75">
      <c r="I636" s="4"/>
    </row>
    <row r="637" ht="12.75">
      <c r="I637" s="4"/>
    </row>
    <row r="638" ht="12.75">
      <c r="I638" s="4"/>
    </row>
    <row r="639" ht="12.75">
      <c r="I639" s="4"/>
    </row>
    <row r="640" ht="12.75">
      <c r="I640" s="4"/>
    </row>
    <row r="641" ht="12.75">
      <c r="I641" s="4"/>
    </row>
    <row r="642" ht="12.75">
      <c r="I642" s="4"/>
    </row>
    <row r="643" ht="12.75">
      <c r="I643" s="4"/>
    </row>
    <row r="644" ht="12.75">
      <c r="I644" s="4"/>
    </row>
    <row r="645" ht="12.75">
      <c r="I645" s="4"/>
    </row>
    <row r="646" ht="12.75">
      <c r="I646" s="4"/>
    </row>
    <row r="647" ht="12.75">
      <c r="I647" s="4"/>
    </row>
    <row r="648" ht="12.75">
      <c r="I648" s="4"/>
    </row>
    <row r="649" ht="12.75">
      <c r="I649" s="4"/>
    </row>
    <row r="650" ht="12.75">
      <c r="I650" s="4"/>
    </row>
    <row r="651" ht="12.75">
      <c r="I651" s="4"/>
    </row>
    <row r="652" ht="12.75">
      <c r="I652" s="4"/>
    </row>
    <row r="653" ht="12.75">
      <c r="I653" s="4"/>
    </row>
    <row r="654" ht="12.75">
      <c r="I654" s="4"/>
    </row>
    <row r="655" ht="12.75">
      <c r="I655" s="4"/>
    </row>
    <row r="656" ht="12.75">
      <c r="I656" s="4"/>
    </row>
    <row r="657" ht="12.75">
      <c r="I657" s="4"/>
    </row>
    <row r="658" ht="12.75">
      <c r="I658" s="4"/>
    </row>
    <row r="659" ht="12.75">
      <c r="I659" s="4"/>
    </row>
    <row r="660" ht="12.75">
      <c r="I660" s="4"/>
    </row>
    <row r="661" ht="12.75">
      <c r="I661" s="4"/>
    </row>
    <row r="662" ht="12.75">
      <c r="I662" s="4"/>
    </row>
    <row r="663" ht="12.75">
      <c r="I663" s="4"/>
    </row>
    <row r="664" ht="12.75">
      <c r="I664" s="4"/>
    </row>
    <row r="665" ht="12.75">
      <c r="I665" s="4"/>
    </row>
    <row r="666" ht="12.75">
      <c r="I666" s="4"/>
    </row>
    <row r="667" ht="12.75">
      <c r="I667" s="4"/>
    </row>
    <row r="668" ht="12.75">
      <c r="I668" s="4"/>
    </row>
    <row r="669" ht="12.75">
      <c r="I669" s="4"/>
    </row>
    <row r="670" ht="12.75">
      <c r="I670" s="4"/>
    </row>
    <row r="671" ht="12.75">
      <c r="I671" s="4"/>
    </row>
    <row r="672" ht="12.75">
      <c r="I672" s="4"/>
    </row>
    <row r="673" ht="12.75">
      <c r="I673" s="4"/>
    </row>
    <row r="674" ht="12.75">
      <c r="I674" s="4"/>
    </row>
    <row r="675" ht="12.75">
      <c r="I675" s="4"/>
    </row>
    <row r="676" ht="12.75">
      <c r="I676" s="4"/>
    </row>
    <row r="677" ht="12.75">
      <c r="I677" s="4"/>
    </row>
    <row r="678" ht="12.75">
      <c r="I678" s="4"/>
    </row>
    <row r="679" ht="12.75">
      <c r="I679" s="4"/>
    </row>
    <row r="680" ht="12.75">
      <c r="I680" s="4"/>
    </row>
    <row r="681" ht="12.75">
      <c r="I681" s="4"/>
    </row>
    <row r="682" ht="12.75">
      <c r="I682" s="4"/>
    </row>
    <row r="683" ht="12.75">
      <c r="I683" s="4"/>
    </row>
    <row r="684" ht="12.75">
      <c r="I684" s="4"/>
    </row>
    <row r="685" ht="12.75">
      <c r="I685" s="4"/>
    </row>
    <row r="686" ht="12.75">
      <c r="I686" s="4"/>
    </row>
    <row r="687" ht="12.75">
      <c r="I687" s="4"/>
    </row>
    <row r="688" ht="12.75">
      <c r="I688" s="4"/>
    </row>
    <row r="689" ht="12.75">
      <c r="I689" s="4"/>
    </row>
    <row r="690" ht="12.75">
      <c r="I690" s="4"/>
    </row>
    <row r="691" ht="12.75">
      <c r="I691" s="4"/>
    </row>
    <row r="692" ht="12.75">
      <c r="I692" s="4"/>
    </row>
    <row r="693" ht="12.75">
      <c r="I693" s="4"/>
    </row>
    <row r="694" ht="12.75">
      <c r="I694" s="4"/>
    </row>
    <row r="695" ht="12.75">
      <c r="I695" s="4"/>
    </row>
    <row r="696" ht="12.75">
      <c r="I696" s="4"/>
    </row>
    <row r="697" ht="12.75">
      <c r="I697" s="4"/>
    </row>
    <row r="698" ht="12.75">
      <c r="I698" s="4"/>
    </row>
    <row r="699" ht="12.75">
      <c r="I699" s="4"/>
    </row>
    <row r="700" ht="12.75">
      <c r="I700" s="4"/>
    </row>
    <row r="701" ht="12.75">
      <c r="I701" s="4"/>
    </row>
    <row r="702" ht="12.75">
      <c r="I702" s="4"/>
    </row>
    <row r="703" ht="12.75">
      <c r="I703" s="4"/>
    </row>
    <row r="704" ht="12.75">
      <c r="I704" s="4"/>
    </row>
    <row r="705" ht="12.75">
      <c r="I705" s="4"/>
    </row>
    <row r="706" ht="12.75">
      <c r="I706" s="4"/>
    </row>
    <row r="707" ht="12.75">
      <c r="I707" s="4"/>
    </row>
    <row r="708" ht="12.75">
      <c r="I708" s="4"/>
    </row>
    <row r="709" ht="12.75">
      <c r="I709" s="4"/>
    </row>
    <row r="710" ht="12.75">
      <c r="I710" s="4"/>
    </row>
    <row r="711" ht="12.75">
      <c r="I711" s="4"/>
    </row>
    <row r="712" ht="12.75">
      <c r="I712" s="4"/>
    </row>
    <row r="713" ht="12.75">
      <c r="I713" s="4"/>
    </row>
    <row r="714" ht="12.75">
      <c r="I714" s="4"/>
    </row>
    <row r="715" ht="12.75">
      <c r="I715" s="4"/>
    </row>
    <row r="716" ht="12.75">
      <c r="I716" s="4"/>
    </row>
    <row r="717" ht="12.75">
      <c r="I717" s="4"/>
    </row>
    <row r="718" ht="12.75">
      <c r="I718" s="4"/>
    </row>
    <row r="719" ht="12.75">
      <c r="I719" s="4"/>
    </row>
    <row r="720" ht="12.75">
      <c r="I720" s="4"/>
    </row>
    <row r="721" ht="12.75">
      <c r="I721" s="4"/>
    </row>
    <row r="722" ht="12.75">
      <c r="I722" s="4"/>
    </row>
    <row r="723" ht="12.75">
      <c r="I723" s="4"/>
    </row>
    <row r="724" ht="12.75">
      <c r="I724" s="4"/>
    </row>
    <row r="725" ht="12.75">
      <c r="I725" s="4"/>
    </row>
    <row r="726" ht="12.75">
      <c r="I726" s="4"/>
    </row>
    <row r="727" ht="12.75">
      <c r="I727" s="4"/>
    </row>
    <row r="728" ht="12.75">
      <c r="I728" s="4"/>
    </row>
    <row r="729" ht="12.75">
      <c r="I729" s="4"/>
    </row>
    <row r="730" ht="12.75">
      <c r="I730" s="4"/>
    </row>
    <row r="731" ht="12.75">
      <c r="I731" s="4"/>
    </row>
    <row r="732" ht="12.75">
      <c r="I732" s="4"/>
    </row>
    <row r="733" ht="12.75">
      <c r="I733" s="4"/>
    </row>
    <row r="734" ht="12.75">
      <c r="I734" s="4"/>
    </row>
    <row r="735" ht="12.75">
      <c r="I735" s="4"/>
    </row>
    <row r="736" ht="12.75">
      <c r="I736" s="4"/>
    </row>
    <row r="737" ht="12.75">
      <c r="I737" s="4"/>
    </row>
    <row r="738" ht="12.75">
      <c r="I738" s="4"/>
    </row>
    <row r="739" ht="12.75">
      <c r="I739" s="4"/>
    </row>
    <row r="740" ht="12.75">
      <c r="I740" s="4"/>
    </row>
    <row r="741" ht="12.75">
      <c r="I741" s="4"/>
    </row>
    <row r="742" ht="12.75">
      <c r="I742" s="4"/>
    </row>
    <row r="743" ht="12.75">
      <c r="I743" s="4"/>
    </row>
    <row r="744" ht="12.75">
      <c r="I744" s="4"/>
    </row>
    <row r="745" ht="12.75">
      <c r="I745" s="4"/>
    </row>
    <row r="746" ht="12.75">
      <c r="I746" s="4"/>
    </row>
    <row r="747" ht="12.75">
      <c r="I747" s="4"/>
    </row>
    <row r="748" ht="12.75">
      <c r="I748" s="4"/>
    </row>
    <row r="749" ht="12.75">
      <c r="I749" s="4"/>
    </row>
    <row r="750" ht="12.75">
      <c r="I750" s="4"/>
    </row>
    <row r="751" ht="12.75">
      <c r="I751" s="4"/>
    </row>
    <row r="752" ht="12.75">
      <c r="I752" s="4"/>
    </row>
    <row r="753" ht="12.75">
      <c r="I753" s="4"/>
    </row>
    <row r="754" ht="12.75">
      <c r="I754" s="4"/>
    </row>
    <row r="755" ht="12.75">
      <c r="I755" s="4"/>
    </row>
    <row r="756" ht="12.75">
      <c r="I756" s="4"/>
    </row>
    <row r="757" ht="12.75">
      <c r="I757" s="4"/>
    </row>
    <row r="758" ht="12.75">
      <c r="I758" s="4"/>
    </row>
    <row r="759" ht="12.75">
      <c r="I759" s="4"/>
    </row>
    <row r="760" ht="12.75">
      <c r="I760" s="4"/>
    </row>
    <row r="761" ht="12.75">
      <c r="I761" s="4"/>
    </row>
    <row r="762" ht="12.75">
      <c r="I762" s="4"/>
    </row>
    <row r="763" ht="12.75">
      <c r="I763" s="4"/>
    </row>
    <row r="764" ht="12.75">
      <c r="I764" s="4"/>
    </row>
    <row r="765" ht="12.75">
      <c r="I765" s="4"/>
    </row>
    <row r="766" ht="12.75">
      <c r="I766" s="4"/>
    </row>
    <row r="767" ht="12.75">
      <c r="I767" s="4"/>
    </row>
    <row r="768" ht="12.75">
      <c r="I768" s="4"/>
    </row>
    <row r="769" ht="12.75">
      <c r="I769" s="4"/>
    </row>
    <row r="770" ht="12.75">
      <c r="I770" s="4"/>
    </row>
    <row r="771" ht="12.75">
      <c r="I771" s="4"/>
    </row>
    <row r="772" ht="12.75">
      <c r="I772" s="4"/>
    </row>
    <row r="773" ht="12.75">
      <c r="I773" s="4"/>
    </row>
    <row r="774" ht="12.75">
      <c r="I774" s="4"/>
    </row>
    <row r="775" ht="12.75">
      <c r="I775" s="4"/>
    </row>
    <row r="776" ht="12.75">
      <c r="I776" s="4"/>
    </row>
    <row r="777" ht="12.75">
      <c r="I777" s="4"/>
    </row>
    <row r="778" ht="12.75">
      <c r="I778" s="4"/>
    </row>
    <row r="779" ht="12.75">
      <c r="I779" s="4"/>
    </row>
    <row r="780" ht="12.75">
      <c r="I780" s="4"/>
    </row>
    <row r="781" ht="12.75">
      <c r="I781" s="4"/>
    </row>
    <row r="782" ht="12.75">
      <c r="I782" s="4"/>
    </row>
    <row r="783" ht="12.75">
      <c r="I783" s="4"/>
    </row>
    <row r="784" ht="12.75">
      <c r="I784" s="4"/>
    </row>
    <row r="785" ht="12.75">
      <c r="I785" s="4"/>
    </row>
    <row r="786" ht="12.75">
      <c r="I786" s="4"/>
    </row>
    <row r="787" ht="12.75">
      <c r="I787" s="4"/>
    </row>
    <row r="788" ht="12.75">
      <c r="I788" s="4"/>
    </row>
    <row r="789" ht="12.75">
      <c r="I789" s="4"/>
    </row>
    <row r="790" ht="12.75">
      <c r="I790" s="4"/>
    </row>
    <row r="791" ht="12.75">
      <c r="I791" s="4"/>
    </row>
    <row r="792" ht="12.75">
      <c r="I792" s="4"/>
    </row>
    <row r="793" ht="12.75">
      <c r="I793" s="4"/>
    </row>
    <row r="794" ht="12.75">
      <c r="I794" s="4"/>
    </row>
    <row r="795" ht="12.75">
      <c r="I795" s="4"/>
    </row>
    <row r="796" ht="12.75">
      <c r="I796" s="4"/>
    </row>
    <row r="797" ht="12.75">
      <c r="I797" s="4"/>
    </row>
    <row r="798" ht="12.75">
      <c r="I798" s="4"/>
    </row>
    <row r="799" ht="12.75">
      <c r="I799" s="4"/>
    </row>
    <row r="800" ht="12.75">
      <c r="I800" s="4"/>
    </row>
    <row r="801" ht="12.75">
      <c r="I801" s="4"/>
    </row>
    <row r="802" ht="12.75">
      <c r="I802" s="4"/>
    </row>
    <row r="803" ht="12.75">
      <c r="I803" s="4"/>
    </row>
    <row r="804" ht="12.75">
      <c r="I804" s="4"/>
    </row>
    <row r="805" ht="12.75">
      <c r="I805" s="4"/>
    </row>
    <row r="806" ht="12.75">
      <c r="I806" s="4"/>
    </row>
    <row r="807" ht="12.75">
      <c r="I807" s="4"/>
    </row>
    <row r="808" ht="12.75">
      <c r="I808" s="4"/>
    </row>
    <row r="809" ht="12.75">
      <c r="I809" s="4"/>
    </row>
    <row r="810" ht="12.75">
      <c r="I810" s="4"/>
    </row>
    <row r="811" ht="12.75">
      <c r="I811" s="4"/>
    </row>
    <row r="812" ht="12.75">
      <c r="I812" s="4"/>
    </row>
    <row r="813" ht="12.75">
      <c r="I813" s="4"/>
    </row>
    <row r="814" ht="12.75">
      <c r="I814" s="4"/>
    </row>
    <row r="815" ht="12.75">
      <c r="I815" s="4"/>
    </row>
    <row r="816" ht="12.75">
      <c r="I816" s="4"/>
    </row>
    <row r="817" ht="12.75">
      <c r="I817" s="4"/>
    </row>
    <row r="818" ht="12.75">
      <c r="I818" s="4"/>
    </row>
    <row r="819" ht="12.75">
      <c r="I819" s="4"/>
    </row>
    <row r="820" ht="12.75">
      <c r="I820" s="4"/>
    </row>
    <row r="821" ht="12.75">
      <c r="I821" s="4"/>
    </row>
    <row r="822" ht="12.75">
      <c r="I822" s="4"/>
    </row>
    <row r="823" ht="12.75">
      <c r="I823" s="4"/>
    </row>
    <row r="824" ht="12.75">
      <c r="I824" s="4"/>
    </row>
    <row r="825" ht="12.75">
      <c r="I825" s="4"/>
    </row>
    <row r="826" ht="12.75">
      <c r="I826" s="4"/>
    </row>
    <row r="827" ht="12.75">
      <c r="I827" s="4"/>
    </row>
    <row r="828" ht="12.75">
      <c r="I828" s="4"/>
    </row>
    <row r="829" ht="12.75">
      <c r="I829" s="4"/>
    </row>
    <row r="830" ht="12.75">
      <c r="I830" s="4"/>
    </row>
    <row r="831" ht="12.75">
      <c r="I831" s="4"/>
    </row>
    <row r="832" ht="12.75">
      <c r="I832" s="4"/>
    </row>
    <row r="833" ht="12.75">
      <c r="I833" s="4"/>
    </row>
    <row r="834" ht="12.75">
      <c r="I834" s="4"/>
    </row>
    <row r="835" ht="12.75">
      <c r="I835" s="4"/>
    </row>
    <row r="836" ht="12.75">
      <c r="I836" s="4"/>
    </row>
    <row r="837" ht="12.75">
      <c r="I837" s="4"/>
    </row>
    <row r="838" ht="12.75">
      <c r="I838" s="4"/>
    </row>
    <row r="839" ht="12.75">
      <c r="I839" s="4"/>
    </row>
    <row r="840" ht="12.75">
      <c r="I840" s="4"/>
    </row>
    <row r="841" ht="12.75">
      <c r="I841" s="4"/>
    </row>
    <row r="842" ht="12.75">
      <c r="I842" s="4"/>
    </row>
    <row r="843" ht="12.75">
      <c r="I843" s="4"/>
    </row>
    <row r="844" ht="12.75">
      <c r="I844" s="4"/>
    </row>
    <row r="845" ht="12.75">
      <c r="I845" s="4"/>
    </row>
    <row r="846" ht="12.75">
      <c r="I846" s="4"/>
    </row>
    <row r="847" ht="12.75">
      <c r="I847" s="4"/>
    </row>
    <row r="848" ht="12.75">
      <c r="I848" s="4"/>
    </row>
    <row r="849" ht="12.75">
      <c r="I849" s="4"/>
    </row>
    <row r="850" ht="12.75">
      <c r="I850" s="4"/>
    </row>
    <row r="851" ht="12.75">
      <c r="I851" s="4"/>
    </row>
    <row r="852" ht="12.75">
      <c r="I852" s="4"/>
    </row>
    <row r="853" ht="12.75">
      <c r="I853" s="4"/>
    </row>
    <row r="854" ht="12.75">
      <c r="I854" s="4"/>
    </row>
    <row r="855" ht="12.75">
      <c r="I855" s="4"/>
    </row>
    <row r="856" ht="12.75">
      <c r="I856" s="4"/>
    </row>
    <row r="857" ht="12.75">
      <c r="I857" s="4"/>
    </row>
    <row r="858" ht="12.75">
      <c r="I858" s="4"/>
    </row>
    <row r="859" ht="12.75">
      <c r="I859" s="4"/>
    </row>
    <row r="860" ht="12.75">
      <c r="I860" s="4"/>
    </row>
    <row r="861" ht="12.75">
      <c r="I861" s="4"/>
    </row>
    <row r="862" ht="12.75">
      <c r="I862" s="4"/>
    </row>
    <row r="863" ht="12.75">
      <c r="I863" s="4"/>
    </row>
    <row r="864" ht="12.75">
      <c r="I864" s="4"/>
    </row>
    <row r="865" ht="12.75">
      <c r="I865" s="4"/>
    </row>
    <row r="866" ht="12.75">
      <c r="I866" s="4"/>
    </row>
    <row r="867" ht="12.75">
      <c r="I867" s="4"/>
    </row>
    <row r="868" ht="12.75">
      <c r="I868" s="4"/>
    </row>
    <row r="869" ht="12.75">
      <c r="I869" s="4"/>
    </row>
    <row r="870" ht="12.75">
      <c r="I870" s="4"/>
    </row>
    <row r="871" ht="12.75">
      <c r="I871" s="4"/>
    </row>
    <row r="872" ht="12.75">
      <c r="I872" s="4"/>
    </row>
    <row r="873" ht="12.75">
      <c r="I873" s="4"/>
    </row>
    <row r="874" ht="12.75">
      <c r="I874" s="4"/>
    </row>
    <row r="875" ht="12.75">
      <c r="I875" s="4"/>
    </row>
    <row r="876" ht="12.75">
      <c r="I876" s="4"/>
    </row>
    <row r="877" ht="12.75">
      <c r="I877" s="4"/>
    </row>
    <row r="878" ht="12.75">
      <c r="I878" s="4"/>
    </row>
    <row r="879" ht="12.75">
      <c r="I879" s="4"/>
    </row>
    <row r="880" ht="12.75">
      <c r="I880" s="4"/>
    </row>
    <row r="881" ht="12.75">
      <c r="I881" s="4"/>
    </row>
    <row r="882" ht="12.75">
      <c r="I882" s="4"/>
    </row>
    <row r="883" ht="12.75">
      <c r="I883" s="4"/>
    </row>
    <row r="884" ht="12.75">
      <c r="I884" s="4"/>
    </row>
    <row r="885" ht="12.75">
      <c r="I885" s="4"/>
    </row>
    <row r="886" ht="12.75">
      <c r="I886" s="4"/>
    </row>
    <row r="887" ht="12.75">
      <c r="I887" s="4"/>
    </row>
    <row r="888" ht="12.75">
      <c r="I888" s="4"/>
    </row>
    <row r="889" ht="12.75">
      <c r="I889" s="4"/>
    </row>
    <row r="890" ht="12.75">
      <c r="I890" s="4"/>
    </row>
    <row r="891" ht="12.75">
      <c r="I891" s="4"/>
    </row>
    <row r="892" ht="12.75">
      <c r="I892" s="4"/>
    </row>
    <row r="893" ht="12.75">
      <c r="I893" s="4"/>
    </row>
    <row r="894" ht="12.75">
      <c r="I894" s="4"/>
    </row>
    <row r="895" ht="12.75">
      <c r="I895" s="4"/>
    </row>
    <row r="896" ht="12.75">
      <c r="I896" s="4"/>
    </row>
    <row r="897" ht="12.75">
      <c r="I897" s="4"/>
    </row>
    <row r="898" ht="12.75">
      <c r="I898" s="4"/>
    </row>
    <row r="899" ht="12.75">
      <c r="I899" s="4"/>
    </row>
    <row r="900" ht="12.75">
      <c r="I900" s="4"/>
    </row>
    <row r="901" ht="12.75">
      <c r="I901" s="4"/>
    </row>
    <row r="902" ht="12.75">
      <c r="I902" s="4"/>
    </row>
    <row r="903" ht="12.75">
      <c r="I903" s="4"/>
    </row>
    <row r="904" ht="12.75">
      <c r="I904" s="4"/>
    </row>
    <row r="905" ht="12.75">
      <c r="I905" s="4"/>
    </row>
    <row r="906" ht="12.75">
      <c r="I906" s="4"/>
    </row>
    <row r="907" ht="12.75">
      <c r="I907" s="4"/>
    </row>
    <row r="908" ht="12.75">
      <c r="I908" s="4"/>
    </row>
    <row r="909" ht="12.75">
      <c r="I909" s="4"/>
    </row>
    <row r="910" ht="12.75">
      <c r="I910" s="4"/>
    </row>
    <row r="911" ht="12.75">
      <c r="I911" s="4"/>
    </row>
    <row r="912" ht="12.75">
      <c r="I912" s="4"/>
    </row>
    <row r="913" ht="12.75">
      <c r="I913" s="4"/>
    </row>
    <row r="914" ht="12.75">
      <c r="I914" s="4"/>
    </row>
    <row r="915" ht="12.75">
      <c r="I915" s="4"/>
    </row>
    <row r="916" ht="12.75">
      <c r="I916" s="4"/>
    </row>
    <row r="917" ht="12.75">
      <c r="I917" s="4"/>
    </row>
    <row r="918" ht="12.75">
      <c r="I918" s="4"/>
    </row>
    <row r="919" ht="12.75">
      <c r="I919" s="4"/>
    </row>
    <row r="920" ht="12.75">
      <c r="I920" s="4"/>
    </row>
    <row r="921" ht="12.75">
      <c r="I921" s="4"/>
    </row>
    <row r="922" ht="12.75">
      <c r="I922" s="4"/>
    </row>
    <row r="923" ht="12.75">
      <c r="I923" s="4"/>
    </row>
    <row r="924" ht="12.75">
      <c r="I924" s="4"/>
    </row>
    <row r="925" ht="12.75">
      <c r="I925" s="4"/>
    </row>
    <row r="926" ht="12.75">
      <c r="I926" s="4"/>
    </row>
    <row r="927" ht="12.75">
      <c r="I927" s="4"/>
    </row>
    <row r="928" ht="12.75">
      <c r="I928" s="4"/>
    </row>
    <row r="929" ht="12.75">
      <c r="I929" s="4"/>
    </row>
    <row r="930" ht="12.75">
      <c r="I930" s="4"/>
    </row>
    <row r="931" ht="12.75">
      <c r="I931" s="4"/>
    </row>
    <row r="932" ht="12.75">
      <c r="I932" s="4"/>
    </row>
    <row r="933" ht="12.75">
      <c r="I933" s="4"/>
    </row>
    <row r="934" ht="12.75">
      <c r="I934" s="4"/>
    </row>
    <row r="935" ht="12.75">
      <c r="I935" s="4"/>
    </row>
    <row r="936" ht="12.75">
      <c r="I936" s="4"/>
    </row>
    <row r="937" ht="12.75">
      <c r="I937" s="4"/>
    </row>
    <row r="938" ht="12.75">
      <c r="I938" s="4"/>
    </row>
    <row r="939" ht="12.75">
      <c r="I939" s="4"/>
    </row>
    <row r="940" ht="12.75">
      <c r="I940" s="4"/>
    </row>
    <row r="941" ht="12.75">
      <c r="I941" s="4"/>
    </row>
    <row r="942" ht="12.75">
      <c r="I942" s="4"/>
    </row>
    <row r="943" ht="12.75">
      <c r="I943" s="4"/>
    </row>
    <row r="944" ht="12.75">
      <c r="I944" s="4"/>
    </row>
    <row r="945" ht="12.75">
      <c r="I945" s="4"/>
    </row>
    <row r="946" ht="12.75">
      <c r="I946" s="4"/>
    </row>
    <row r="947" ht="12.75">
      <c r="I947" s="4"/>
    </row>
    <row r="948" ht="12.75">
      <c r="I948" s="4"/>
    </row>
    <row r="949" ht="12.75">
      <c r="I949" s="4"/>
    </row>
    <row r="950" ht="12.75">
      <c r="I950" s="4"/>
    </row>
    <row r="951" ht="12.75">
      <c r="I951" s="4"/>
    </row>
    <row r="952" ht="12.75">
      <c r="I952" s="4"/>
    </row>
    <row r="953" ht="12.75">
      <c r="I953" s="4"/>
    </row>
    <row r="954" ht="12.75">
      <c r="I954" s="4"/>
    </row>
    <row r="955" ht="12.75">
      <c r="I955" s="4"/>
    </row>
    <row r="956" ht="12.75">
      <c r="I956" s="4"/>
    </row>
    <row r="957" ht="12.75">
      <c r="I957" s="4"/>
    </row>
    <row r="958" ht="12.75">
      <c r="I958" s="4"/>
    </row>
    <row r="959" ht="12.75">
      <c r="I959" s="4"/>
    </row>
    <row r="960" ht="12.75">
      <c r="I960" s="4"/>
    </row>
    <row r="961" ht="12.75">
      <c r="I961" s="4"/>
    </row>
    <row r="962" ht="12.75">
      <c r="I962" s="4"/>
    </row>
    <row r="963" ht="12.75">
      <c r="I963" s="4"/>
    </row>
    <row r="964" ht="12.75">
      <c r="I964" s="4"/>
    </row>
    <row r="965" ht="12.75">
      <c r="I965" s="4"/>
    </row>
    <row r="966" ht="12.75">
      <c r="I966" s="4"/>
    </row>
    <row r="967" ht="12.75">
      <c r="I967" s="4"/>
    </row>
    <row r="968" ht="12.75">
      <c r="I968" s="4"/>
    </row>
    <row r="969" ht="12.75">
      <c r="I969" s="4"/>
    </row>
    <row r="970" ht="12.75">
      <c r="I970" s="4"/>
    </row>
    <row r="971" ht="12.75">
      <c r="I971" s="4"/>
    </row>
    <row r="972" ht="12.75">
      <c r="I972" s="4"/>
    </row>
    <row r="973" ht="12.75">
      <c r="I973" s="4"/>
    </row>
    <row r="974" ht="12.75">
      <c r="I974" s="4"/>
    </row>
    <row r="975" ht="12.75">
      <c r="I975" s="4"/>
    </row>
    <row r="976" ht="12.75">
      <c r="I976" s="4"/>
    </row>
    <row r="977" ht="12.75">
      <c r="I977" s="4"/>
    </row>
    <row r="978" ht="12.75">
      <c r="I978" s="4"/>
    </row>
    <row r="979" ht="12.75">
      <c r="I979" s="4"/>
    </row>
    <row r="980" ht="12.75">
      <c r="I980" s="4"/>
    </row>
    <row r="981" ht="12.75">
      <c r="I981" s="4"/>
    </row>
    <row r="982" ht="12.75">
      <c r="I982" s="4"/>
    </row>
    <row r="983" ht="12.75">
      <c r="I983" s="4"/>
    </row>
    <row r="984" ht="12.75">
      <c r="I984" s="4"/>
    </row>
    <row r="985" ht="12.75">
      <c r="I985" s="4"/>
    </row>
    <row r="986" ht="12.75">
      <c r="I986" s="4"/>
    </row>
    <row r="987" ht="12.75">
      <c r="I987" s="4"/>
    </row>
    <row r="988" ht="12.75">
      <c r="I988" s="4"/>
    </row>
    <row r="989" ht="12.75">
      <c r="I989" s="4"/>
    </row>
    <row r="990" ht="12.75">
      <c r="I990" s="4"/>
    </row>
    <row r="991" ht="12.75">
      <c r="I991" s="4"/>
    </row>
    <row r="992" ht="12.75">
      <c r="I992" s="4"/>
    </row>
    <row r="993" ht="12.75">
      <c r="I993" s="4"/>
    </row>
    <row r="994" ht="12.75">
      <c r="I994" s="4"/>
    </row>
    <row r="995" ht="12.75">
      <c r="I995" s="4"/>
    </row>
    <row r="996" ht="12.75">
      <c r="I996" s="4"/>
    </row>
    <row r="997" ht="12.75">
      <c r="I997" s="4"/>
    </row>
    <row r="998" ht="12.75">
      <c r="I998" s="4"/>
    </row>
    <row r="999" ht="12.75">
      <c r="I999" s="4"/>
    </row>
    <row r="1000" ht="12.75">
      <c r="I1000" s="4"/>
    </row>
    <row r="1001" ht="12.75">
      <c r="I1001" s="4"/>
    </row>
    <row r="1002" ht="12.75">
      <c r="I1002" s="4"/>
    </row>
    <row r="1003" ht="12.75">
      <c r="I1003" s="4"/>
    </row>
    <row r="1004" ht="12.75">
      <c r="I1004" s="4"/>
    </row>
    <row r="1005" ht="12.75">
      <c r="I1005" s="4"/>
    </row>
    <row r="1006" ht="12.75">
      <c r="I1006" s="4"/>
    </row>
    <row r="1007" ht="12.75">
      <c r="I1007" s="4"/>
    </row>
    <row r="1008" ht="12.75">
      <c r="I1008" s="4"/>
    </row>
    <row r="1009" ht="12.75">
      <c r="I1009" s="4"/>
    </row>
    <row r="1010" ht="12.75">
      <c r="I1010" s="4"/>
    </row>
    <row r="1011" ht="12.75">
      <c r="I1011" s="4"/>
    </row>
    <row r="1012" ht="12.75">
      <c r="I1012" s="4"/>
    </row>
    <row r="1013" ht="12.75">
      <c r="I1013" s="4"/>
    </row>
    <row r="1014" ht="12.75">
      <c r="I1014" s="4"/>
    </row>
    <row r="1015" ht="12.75">
      <c r="I1015" s="4"/>
    </row>
    <row r="1016" ht="12.75">
      <c r="I1016" s="4"/>
    </row>
    <row r="1017" ht="12.75">
      <c r="I1017" s="4"/>
    </row>
    <row r="1018" ht="12.75">
      <c r="I1018" s="4"/>
    </row>
    <row r="1019" ht="12.75">
      <c r="I1019" s="4"/>
    </row>
    <row r="1020" ht="12.75">
      <c r="I1020" s="4"/>
    </row>
    <row r="1021" ht="12.75">
      <c r="I1021" s="4"/>
    </row>
    <row r="1022" ht="12.75">
      <c r="I1022" s="4"/>
    </row>
    <row r="1023" ht="12.75">
      <c r="I1023" s="4"/>
    </row>
    <row r="1024" ht="12.75">
      <c r="I1024" s="4"/>
    </row>
    <row r="1025" ht="12.75">
      <c r="I1025" s="4"/>
    </row>
    <row r="1026" ht="12.75">
      <c r="I1026" s="4"/>
    </row>
    <row r="1027" ht="12.75">
      <c r="I1027" s="4"/>
    </row>
    <row r="1028" ht="12.75">
      <c r="I1028" s="4"/>
    </row>
    <row r="1029" ht="12.75">
      <c r="I1029" s="4"/>
    </row>
    <row r="1030" ht="12.75">
      <c r="I1030" s="4"/>
    </row>
    <row r="1031" ht="12.75">
      <c r="I1031" s="4"/>
    </row>
    <row r="1032" ht="12.75">
      <c r="I1032" s="4"/>
    </row>
    <row r="1033" ht="12.75">
      <c r="I1033" s="4"/>
    </row>
    <row r="1034" ht="12.75">
      <c r="I1034" s="4"/>
    </row>
    <row r="1035" ht="12.75">
      <c r="I1035" s="4"/>
    </row>
    <row r="1036" ht="12.75">
      <c r="I1036" s="4"/>
    </row>
    <row r="1037" ht="12.75">
      <c r="I1037" s="4"/>
    </row>
    <row r="1038" ht="12.75">
      <c r="I1038" s="4"/>
    </row>
    <row r="1039" ht="12.75">
      <c r="I1039" s="4"/>
    </row>
    <row r="1040" ht="12.75">
      <c r="I1040" s="4"/>
    </row>
    <row r="1041" ht="12.75">
      <c r="I1041" s="4"/>
    </row>
    <row r="1042" ht="12.75">
      <c r="I1042" s="4"/>
    </row>
    <row r="1043" ht="12.75">
      <c r="I1043" s="4"/>
    </row>
    <row r="1044" ht="12.75">
      <c r="I1044" s="4"/>
    </row>
    <row r="1045" ht="12.75">
      <c r="I1045" s="4"/>
    </row>
    <row r="1046" ht="12.75">
      <c r="I1046" s="4"/>
    </row>
    <row r="1047" ht="12.75">
      <c r="I1047" s="4"/>
    </row>
    <row r="1048" ht="12.75">
      <c r="I1048" s="4"/>
    </row>
    <row r="1049" ht="12.75">
      <c r="I1049" s="4"/>
    </row>
    <row r="1050" ht="12.75">
      <c r="I1050" s="4"/>
    </row>
    <row r="1051" ht="12.75">
      <c r="I1051" s="4"/>
    </row>
    <row r="1052" ht="12.75">
      <c r="I1052" s="4"/>
    </row>
    <row r="1053" ht="12.75">
      <c r="I1053" s="4"/>
    </row>
    <row r="1054" ht="12.75">
      <c r="I1054" s="4"/>
    </row>
    <row r="1055" ht="12.75">
      <c r="I1055" s="4"/>
    </row>
    <row r="1056" ht="12.75">
      <c r="I1056" s="4"/>
    </row>
    <row r="1057" ht="12.75">
      <c r="I1057" s="4"/>
    </row>
    <row r="1058" ht="12.75">
      <c r="I1058" s="4"/>
    </row>
    <row r="1059" ht="12.75">
      <c r="I1059" s="4"/>
    </row>
    <row r="1060" ht="12.75">
      <c r="I1060" s="4"/>
    </row>
    <row r="1061" ht="12.75">
      <c r="I1061" s="4"/>
    </row>
    <row r="1062" ht="12.75">
      <c r="I1062" s="4"/>
    </row>
    <row r="1063" ht="12.75">
      <c r="I1063" s="4"/>
    </row>
    <row r="1064" ht="12.75">
      <c r="I1064" s="4"/>
    </row>
    <row r="1065" ht="12.75">
      <c r="I1065" s="4"/>
    </row>
    <row r="1066" ht="12.75">
      <c r="I1066" s="4"/>
    </row>
    <row r="1067" ht="12.75">
      <c r="I1067" s="4"/>
    </row>
    <row r="1068" ht="12.75">
      <c r="I1068" s="4"/>
    </row>
    <row r="1069" ht="12.75">
      <c r="I1069" s="4"/>
    </row>
    <row r="1070" ht="12.75">
      <c r="I1070" s="4"/>
    </row>
    <row r="1071" ht="12.75">
      <c r="I1071" s="4"/>
    </row>
    <row r="1072" ht="12.75">
      <c r="I1072" s="4"/>
    </row>
    <row r="1073" ht="12.75">
      <c r="I1073" s="4"/>
    </row>
    <row r="1074" ht="12.75">
      <c r="I1074" s="4"/>
    </row>
    <row r="1075" ht="12.75">
      <c r="I1075" s="4"/>
    </row>
    <row r="1076" ht="12.75">
      <c r="I1076" s="4"/>
    </row>
    <row r="1077" ht="12.75">
      <c r="I1077" s="4"/>
    </row>
    <row r="1078" ht="12.75">
      <c r="I1078" s="4"/>
    </row>
    <row r="1079" ht="12.75">
      <c r="I1079" s="4"/>
    </row>
    <row r="1080" ht="12.75">
      <c r="I1080" s="4"/>
    </row>
    <row r="1081" ht="12.75">
      <c r="I1081" s="4"/>
    </row>
    <row r="1082" ht="12.75">
      <c r="I1082" s="4"/>
    </row>
    <row r="1083" ht="12.75">
      <c r="I1083" s="4"/>
    </row>
    <row r="1084" ht="12.75">
      <c r="I1084" s="4"/>
    </row>
    <row r="1085" ht="12.75">
      <c r="I1085" s="4"/>
    </row>
    <row r="1086" ht="12.75">
      <c r="I1086" s="4"/>
    </row>
    <row r="1087" ht="12.75">
      <c r="I1087" s="4"/>
    </row>
    <row r="1088" ht="12.75">
      <c r="I1088" s="4"/>
    </row>
    <row r="1089" ht="12.75">
      <c r="I1089" s="4"/>
    </row>
    <row r="1090" ht="12.75">
      <c r="I1090" s="4"/>
    </row>
    <row r="1091" ht="12.75">
      <c r="I1091" s="4"/>
    </row>
    <row r="1092" ht="12.75">
      <c r="I1092" s="4"/>
    </row>
    <row r="1093" ht="12.75">
      <c r="I1093" s="4"/>
    </row>
    <row r="1094" ht="12.75">
      <c r="I1094" s="4"/>
    </row>
    <row r="1095" ht="12.75">
      <c r="I1095" s="4"/>
    </row>
    <row r="1096" ht="12.75">
      <c r="I1096" s="4"/>
    </row>
    <row r="1097" ht="12.75">
      <c r="I1097" s="4"/>
    </row>
    <row r="1098" ht="12.75">
      <c r="I1098" s="4"/>
    </row>
    <row r="1099" ht="12.75">
      <c r="I1099" s="4"/>
    </row>
    <row r="1100" ht="12.75">
      <c r="I1100" s="4"/>
    </row>
    <row r="1101" ht="12.75">
      <c r="I1101" s="4"/>
    </row>
    <row r="1102" ht="12.75">
      <c r="I1102" s="4"/>
    </row>
    <row r="1103" ht="12.75">
      <c r="I1103" s="4"/>
    </row>
    <row r="1104" ht="12.75">
      <c r="I1104" s="4"/>
    </row>
    <row r="1105" ht="12.75">
      <c r="I1105" s="4"/>
    </row>
    <row r="1106" ht="12.75">
      <c r="I1106" s="4"/>
    </row>
    <row r="1107" ht="12.75">
      <c r="I1107" s="4"/>
    </row>
    <row r="1108" ht="12.75">
      <c r="I1108" s="4"/>
    </row>
    <row r="1109" ht="12.75">
      <c r="I1109" s="4"/>
    </row>
    <row r="1110" ht="12.75">
      <c r="I1110" s="4"/>
    </row>
    <row r="1111" ht="12.75">
      <c r="I1111" s="4"/>
    </row>
    <row r="1112" ht="12.75">
      <c r="I1112" s="4"/>
    </row>
    <row r="1113" ht="12.75">
      <c r="I1113" s="4"/>
    </row>
    <row r="1114" ht="12.75">
      <c r="I1114" s="4"/>
    </row>
    <row r="1115" ht="12.75">
      <c r="I1115" s="4"/>
    </row>
    <row r="1116" ht="12.75">
      <c r="I1116" s="4"/>
    </row>
    <row r="1117" ht="12.75">
      <c r="I1117" s="4"/>
    </row>
    <row r="1118" ht="12.75">
      <c r="I1118" s="4"/>
    </row>
    <row r="1119" ht="12.75">
      <c r="I1119" s="4"/>
    </row>
    <row r="1120" ht="12.75">
      <c r="I1120" s="4"/>
    </row>
    <row r="1121" ht="12.75">
      <c r="I1121" s="4"/>
    </row>
    <row r="1122" ht="12.75">
      <c r="I1122" s="4"/>
    </row>
    <row r="1123" ht="12.75">
      <c r="I1123" s="4"/>
    </row>
    <row r="1124" ht="12.75">
      <c r="I1124" s="4"/>
    </row>
    <row r="1125" ht="12.75">
      <c r="I1125" s="4"/>
    </row>
    <row r="1126" ht="12.75">
      <c r="I1126" s="4"/>
    </row>
    <row r="1127" ht="12.75">
      <c r="I1127" s="4"/>
    </row>
    <row r="1128" ht="12.75">
      <c r="I1128" s="4"/>
    </row>
    <row r="1129" ht="12.75">
      <c r="I1129" s="4"/>
    </row>
    <row r="1130" ht="12.75">
      <c r="I1130" s="4"/>
    </row>
    <row r="1131" ht="12.75">
      <c r="I1131" s="4"/>
    </row>
    <row r="1132" ht="12.75">
      <c r="I1132" s="4"/>
    </row>
    <row r="1133" ht="12.75">
      <c r="I1133" s="4"/>
    </row>
    <row r="1134" ht="12.75">
      <c r="I1134" s="4"/>
    </row>
    <row r="1135" ht="12.75">
      <c r="I1135" s="4"/>
    </row>
    <row r="1136" ht="12.75">
      <c r="I1136" s="4"/>
    </row>
    <row r="1137" ht="12.75">
      <c r="I1137" s="4"/>
    </row>
    <row r="1138" ht="12.75">
      <c r="I1138" s="4"/>
    </row>
    <row r="1139" ht="12.75">
      <c r="I1139" s="4"/>
    </row>
    <row r="1140" ht="12.75">
      <c r="I1140" s="4"/>
    </row>
    <row r="1141" ht="12.75">
      <c r="I1141" s="4"/>
    </row>
    <row r="1142" ht="12.75">
      <c r="I1142" s="4"/>
    </row>
    <row r="1143" ht="12.75">
      <c r="I1143" s="4"/>
    </row>
    <row r="1144" ht="12.75">
      <c r="I1144" s="4"/>
    </row>
    <row r="1145" ht="12.75">
      <c r="I1145" s="4"/>
    </row>
    <row r="1146" ht="12.75">
      <c r="I1146" s="4"/>
    </row>
    <row r="1147" ht="12.75">
      <c r="I1147" s="4"/>
    </row>
    <row r="1148" ht="12.75">
      <c r="I1148" s="4"/>
    </row>
    <row r="1149" ht="12.75">
      <c r="I1149" s="4"/>
    </row>
    <row r="1150" ht="12.75">
      <c r="I1150" s="4"/>
    </row>
    <row r="1151" ht="12.75">
      <c r="I1151" s="4"/>
    </row>
    <row r="1152" ht="12.75">
      <c r="I1152" s="4"/>
    </row>
    <row r="1153" ht="12.75">
      <c r="I1153" s="4"/>
    </row>
    <row r="1154" ht="12.75">
      <c r="I1154" s="4"/>
    </row>
    <row r="1155" ht="12.75">
      <c r="I1155" s="4"/>
    </row>
    <row r="1156" ht="12.75">
      <c r="I1156" s="4"/>
    </row>
    <row r="1157" ht="12.75">
      <c r="I1157" s="4"/>
    </row>
    <row r="1158" ht="12.75">
      <c r="I1158" s="4"/>
    </row>
    <row r="1159" ht="12.75">
      <c r="I1159" s="4"/>
    </row>
    <row r="1160" ht="12.75">
      <c r="I1160" s="4"/>
    </row>
    <row r="1161" ht="12.75">
      <c r="I1161" s="4"/>
    </row>
    <row r="1162" ht="12.75">
      <c r="I1162" s="4"/>
    </row>
    <row r="1163" ht="12.75">
      <c r="I1163" s="4"/>
    </row>
    <row r="1164" ht="12.75">
      <c r="I1164" s="4"/>
    </row>
    <row r="1165" ht="12.75">
      <c r="I1165" s="4"/>
    </row>
    <row r="1166" ht="12.75">
      <c r="I1166" s="4"/>
    </row>
    <row r="1167" ht="12.75">
      <c r="I1167" s="4"/>
    </row>
    <row r="1168" ht="12.75">
      <c r="I1168" s="4"/>
    </row>
    <row r="1169" ht="12.75">
      <c r="I1169" s="4"/>
    </row>
    <row r="1170" ht="12.75">
      <c r="I1170" s="4"/>
    </row>
    <row r="1171" ht="12.75">
      <c r="I1171" s="4"/>
    </row>
    <row r="1172" ht="12.75">
      <c r="I1172" s="4"/>
    </row>
    <row r="1173" ht="12.75">
      <c r="I1173" s="4"/>
    </row>
    <row r="1174" ht="12.75">
      <c r="I1174" s="4"/>
    </row>
    <row r="1175" ht="12.75">
      <c r="I1175" s="4"/>
    </row>
    <row r="1176" ht="12.75">
      <c r="I1176" s="4"/>
    </row>
    <row r="1177" ht="12.75">
      <c r="I1177" s="4"/>
    </row>
    <row r="1178" ht="12.75">
      <c r="I1178" s="4"/>
    </row>
    <row r="1179" ht="12.75">
      <c r="I1179" s="4"/>
    </row>
    <row r="1180" ht="12.75">
      <c r="I1180" s="4"/>
    </row>
    <row r="1181" ht="12.75">
      <c r="I1181" s="4"/>
    </row>
    <row r="1182" ht="12.75">
      <c r="I1182" s="4"/>
    </row>
    <row r="1183" ht="12.75">
      <c r="I1183" s="4"/>
    </row>
    <row r="1184" ht="12.75">
      <c r="I1184" s="4"/>
    </row>
    <row r="1185" ht="12.75">
      <c r="I1185" s="4"/>
    </row>
    <row r="1186" ht="12.75">
      <c r="I1186" s="4"/>
    </row>
    <row r="1187" ht="12.75">
      <c r="I1187" s="4"/>
    </row>
    <row r="1188" ht="12.75">
      <c r="I1188" s="4"/>
    </row>
    <row r="1189" ht="12.75">
      <c r="I1189" s="4"/>
    </row>
    <row r="1190" ht="12.75">
      <c r="I1190" s="4"/>
    </row>
    <row r="1191" ht="12.75">
      <c r="I1191" s="4"/>
    </row>
    <row r="1192" ht="12.75">
      <c r="I1192" s="4"/>
    </row>
    <row r="1193" ht="12.75">
      <c r="I1193" s="4"/>
    </row>
    <row r="1194" ht="12.75">
      <c r="I1194" s="4"/>
    </row>
    <row r="1195" ht="12.75">
      <c r="I1195" s="4"/>
    </row>
    <row r="1196" ht="12.75">
      <c r="I1196" s="4"/>
    </row>
    <row r="1197" ht="12.75">
      <c r="I1197" s="4"/>
    </row>
    <row r="1198" ht="12.75">
      <c r="I1198" s="4"/>
    </row>
    <row r="1199" ht="12.75">
      <c r="I1199" s="4"/>
    </row>
    <row r="1200" ht="12.75">
      <c r="I1200" s="4"/>
    </row>
    <row r="1201" ht="12.75">
      <c r="I1201" s="4"/>
    </row>
    <row r="1202" ht="12.75">
      <c r="I1202" s="4"/>
    </row>
    <row r="1203" ht="12.75">
      <c r="I1203" s="4"/>
    </row>
    <row r="1204" ht="12.75">
      <c r="I1204" s="4"/>
    </row>
    <row r="1205" ht="12.75">
      <c r="I1205" s="4"/>
    </row>
    <row r="1206" ht="12.75">
      <c r="I1206" s="4"/>
    </row>
    <row r="1207" ht="12.75">
      <c r="I1207" s="4"/>
    </row>
    <row r="1208" ht="12.75">
      <c r="I1208" s="4"/>
    </row>
    <row r="1209" ht="12.75">
      <c r="I1209" s="4"/>
    </row>
    <row r="1210" ht="12.75">
      <c r="I1210" s="4"/>
    </row>
    <row r="1211" ht="12.75">
      <c r="I1211" s="4"/>
    </row>
    <row r="1212" ht="12.75">
      <c r="I1212" s="4"/>
    </row>
    <row r="1213" ht="12.75">
      <c r="I1213" s="4"/>
    </row>
    <row r="1214" ht="12.75">
      <c r="I1214" s="4"/>
    </row>
    <row r="1215" ht="12.75">
      <c r="I1215" s="4"/>
    </row>
    <row r="1216" ht="12.75">
      <c r="I1216" s="4"/>
    </row>
    <row r="1217" ht="12.75">
      <c r="I1217" s="4"/>
    </row>
    <row r="1218" ht="12.75">
      <c r="I1218" s="4"/>
    </row>
    <row r="1219" ht="12.75">
      <c r="I1219" s="4"/>
    </row>
    <row r="1220" ht="12.75">
      <c r="I1220" s="4"/>
    </row>
    <row r="1221" ht="12.75">
      <c r="I1221" s="4"/>
    </row>
    <row r="1222" ht="12.75">
      <c r="I1222" s="4"/>
    </row>
    <row r="1223" ht="12.75">
      <c r="I1223" s="4"/>
    </row>
    <row r="1224" ht="12.75">
      <c r="I1224" s="4"/>
    </row>
    <row r="1225" ht="12.75">
      <c r="I1225" s="4"/>
    </row>
    <row r="1226" ht="12.75">
      <c r="I1226" s="4"/>
    </row>
    <row r="1227" ht="12.75">
      <c r="I1227" s="4"/>
    </row>
    <row r="1228" ht="12.75">
      <c r="I1228" s="4"/>
    </row>
    <row r="1229" ht="12.75">
      <c r="I1229" s="4"/>
    </row>
    <row r="1230" ht="12.75">
      <c r="I1230" s="4"/>
    </row>
    <row r="1231" ht="12.75">
      <c r="I1231" s="4"/>
    </row>
    <row r="1232" ht="12.75">
      <c r="I1232" s="4"/>
    </row>
    <row r="1233" ht="12.75">
      <c r="I1233" s="4"/>
    </row>
    <row r="1234" ht="12.75">
      <c r="I1234" s="4"/>
    </row>
    <row r="1235" ht="12.75">
      <c r="I1235" s="4"/>
    </row>
    <row r="1236" ht="12.75">
      <c r="I1236" s="4"/>
    </row>
    <row r="1237" ht="12.75">
      <c r="I1237" s="4"/>
    </row>
    <row r="1238" ht="12.75">
      <c r="I1238" s="4"/>
    </row>
    <row r="1239" ht="12.75">
      <c r="I1239" s="4"/>
    </row>
    <row r="1240" ht="12.75">
      <c r="I1240" s="4"/>
    </row>
    <row r="1241" ht="12.75">
      <c r="I1241" s="4"/>
    </row>
    <row r="1242" ht="12.75">
      <c r="I1242" s="4"/>
    </row>
    <row r="1243" ht="12.75">
      <c r="I1243" s="4"/>
    </row>
    <row r="1244" ht="12.75">
      <c r="I1244" s="4"/>
    </row>
    <row r="1245" ht="12.75">
      <c r="I1245" s="4"/>
    </row>
    <row r="1246" ht="12.75">
      <c r="I1246" s="4"/>
    </row>
    <row r="1247" ht="12.75">
      <c r="I1247" s="4"/>
    </row>
    <row r="1248" ht="12.75">
      <c r="I1248" s="4"/>
    </row>
    <row r="1249" ht="12.75">
      <c r="I1249" s="4"/>
    </row>
    <row r="1250" ht="12.75">
      <c r="I1250" s="4"/>
    </row>
    <row r="1251" ht="12.75">
      <c r="I1251" s="4"/>
    </row>
    <row r="1252" ht="12.75">
      <c r="I1252" s="4"/>
    </row>
    <row r="1253" ht="12.75">
      <c r="I1253" s="4"/>
    </row>
    <row r="1254" ht="12.75">
      <c r="I1254" s="4"/>
    </row>
    <row r="1255" ht="12.75">
      <c r="I1255" s="4"/>
    </row>
    <row r="1256" ht="12.75">
      <c r="I1256" s="4"/>
    </row>
    <row r="1257" ht="12.75">
      <c r="I1257" s="4"/>
    </row>
    <row r="1258" ht="12.75">
      <c r="I1258" s="4"/>
    </row>
    <row r="1259" ht="12.75">
      <c r="I1259" s="4"/>
    </row>
    <row r="1260" ht="12.75">
      <c r="I1260" s="4"/>
    </row>
    <row r="1261" ht="12.75">
      <c r="I1261" s="4"/>
    </row>
    <row r="1262" ht="12.75">
      <c r="I1262" s="4"/>
    </row>
    <row r="1263" ht="12.75">
      <c r="I1263" s="4"/>
    </row>
    <row r="1264" ht="12.75">
      <c r="I1264" s="4"/>
    </row>
    <row r="1265" ht="12.75">
      <c r="I1265" s="4"/>
    </row>
    <row r="1266" ht="12.75">
      <c r="I1266" s="4"/>
    </row>
    <row r="1267" ht="12.75">
      <c r="I1267" s="4"/>
    </row>
    <row r="1268" ht="12.75">
      <c r="I1268" s="4"/>
    </row>
    <row r="1269" ht="12.75">
      <c r="I1269" s="4"/>
    </row>
    <row r="1270" ht="12.75">
      <c r="I1270" s="4"/>
    </row>
    <row r="1271" ht="12.75">
      <c r="I1271" s="4"/>
    </row>
    <row r="1272" ht="12.75">
      <c r="I1272" s="4"/>
    </row>
    <row r="1273" ht="12.75">
      <c r="I1273" s="4"/>
    </row>
    <row r="1274" ht="12.75">
      <c r="I1274" s="4"/>
    </row>
    <row r="1275" ht="12.75">
      <c r="I1275" s="4"/>
    </row>
    <row r="1276" ht="12.75">
      <c r="I1276" s="4"/>
    </row>
    <row r="1277" ht="12.75">
      <c r="I1277" s="4"/>
    </row>
    <row r="1278" ht="12.75">
      <c r="I1278" s="4"/>
    </row>
    <row r="1279" ht="12.75">
      <c r="I1279" s="4"/>
    </row>
    <row r="1280" ht="12.75">
      <c r="I1280" s="4"/>
    </row>
    <row r="1281" ht="12.75">
      <c r="I1281" s="4"/>
    </row>
    <row r="1282" ht="12.75">
      <c r="I1282" s="4"/>
    </row>
    <row r="1283" ht="12.75">
      <c r="I1283" s="4"/>
    </row>
    <row r="1284" ht="12.75">
      <c r="I1284" s="4"/>
    </row>
    <row r="1285" ht="12.75">
      <c r="I1285" s="4"/>
    </row>
    <row r="1286" ht="12.75">
      <c r="I1286" s="4"/>
    </row>
    <row r="1287" ht="12.75">
      <c r="I1287" s="4"/>
    </row>
    <row r="1288" ht="12.75">
      <c r="I1288" s="4"/>
    </row>
    <row r="1289" ht="12.75">
      <c r="I1289" s="4"/>
    </row>
    <row r="1290" ht="12.75">
      <c r="I1290" s="4"/>
    </row>
    <row r="1291" ht="12.75">
      <c r="I1291" s="4"/>
    </row>
    <row r="1292" ht="12.75">
      <c r="I1292" s="4"/>
    </row>
    <row r="1293" ht="12.75">
      <c r="I1293" s="4"/>
    </row>
    <row r="1294" ht="12.75">
      <c r="I1294" s="4"/>
    </row>
    <row r="1295" ht="12.75">
      <c r="I1295" s="4"/>
    </row>
    <row r="1296" ht="12.75">
      <c r="I1296" s="4"/>
    </row>
    <row r="1297" ht="12.75">
      <c r="I1297" s="4"/>
    </row>
    <row r="1298" ht="12.75">
      <c r="I1298" s="4"/>
    </row>
    <row r="1299" ht="12.75">
      <c r="I1299" s="4"/>
    </row>
    <row r="1300" ht="12.75">
      <c r="I1300" s="4"/>
    </row>
    <row r="1301" ht="12.75">
      <c r="I1301" s="4"/>
    </row>
    <row r="1302" ht="12.75">
      <c r="I1302" s="4"/>
    </row>
    <row r="1303" ht="12.75">
      <c r="I1303" s="4"/>
    </row>
    <row r="1304" ht="12.75">
      <c r="I1304" s="4"/>
    </row>
    <row r="1305" ht="12.75">
      <c r="I1305" s="4"/>
    </row>
    <row r="1306" ht="12.75">
      <c r="I1306" s="4"/>
    </row>
    <row r="1307" ht="12.75">
      <c r="I1307" s="4"/>
    </row>
    <row r="1308" ht="12.75">
      <c r="I1308" s="4"/>
    </row>
    <row r="1309" ht="12.75">
      <c r="I1309" s="4"/>
    </row>
    <row r="1310" ht="12.75">
      <c r="I1310" s="4"/>
    </row>
    <row r="1311" ht="12.75">
      <c r="I1311" s="4"/>
    </row>
    <row r="1312" ht="12.75">
      <c r="I1312" s="4"/>
    </row>
    <row r="1313" ht="12.75">
      <c r="I1313" s="4"/>
    </row>
    <row r="1314" ht="12.75">
      <c r="I1314" s="4"/>
    </row>
    <row r="1315" ht="12.75">
      <c r="I1315" s="4"/>
    </row>
    <row r="1316" ht="12.75">
      <c r="I1316" s="4"/>
    </row>
    <row r="1317" ht="12.75">
      <c r="I1317" s="4"/>
    </row>
    <row r="1318" ht="12.75">
      <c r="I1318" s="4"/>
    </row>
    <row r="1319" ht="12.75">
      <c r="I1319" s="4"/>
    </row>
    <row r="1320" ht="12.75">
      <c r="I1320" s="4"/>
    </row>
    <row r="1321" ht="12.75">
      <c r="I1321" s="4"/>
    </row>
    <row r="1322" ht="12.75">
      <c r="I1322" s="4"/>
    </row>
    <row r="1323" ht="12.75">
      <c r="I1323" s="4"/>
    </row>
    <row r="1324" ht="12.75">
      <c r="I1324" s="4"/>
    </row>
    <row r="1325" ht="12.75">
      <c r="I1325" s="4"/>
    </row>
    <row r="1326" ht="12.75">
      <c r="I1326" s="4"/>
    </row>
    <row r="1327" ht="12.75">
      <c r="I1327" s="4"/>
    </row>
    <row r="1328" ht="12.75">
      <c r="I1328" s="4"/>
    </row>
    <row r="1329" ht="12.75">
      <c r="I1329" s="4"/>
    </row>
    <row r="1330" ht="12.75">
      <c r="I1330" s="4"/>
    </row>
    <row r="1331" ht="12.75">
      <c r="I1331" s="4"/>
    </row>
    <row r="1332" ht="12.75">
      <c r="I1332" s="4"/>
    </row>
    <row r="1333" ht="12.75">
      <c r="I1333" s="4"/>
    </row>
    <row r="1334" ht="12.75">
      <c r="I1334" s="4"/>
    </row>
    <row r="1335" ht="12.75">
      <c r="I1335" s="4"/>
    </row>
    <row r="1336" ht="12.75">
      <c r="I1336" s="4"/>
    </row>
    <row r="1337" ht="12.75">
      <c r="I1337" s="4"/>
    </row>
    <row r="1338" ht="12.75">
      <c r="I1338" s="4"/>
    </row>
    <row r="1339" ht="12.75">
      <c r="I1339" s="4"/>
    </row>
    <row r="1340" ht="12.75">
      <c r="I1340" s="4"/>
    </row>
    <row r="1341" ht="12.75">
      <c r="I1341" s="4"/>
    </row>
    <row r="1342" ht="12.75">
      <c r="I1342" s="4"/>
    </row>
    <row r="1343" ht="12.75">
      <c r="I1343" s="4"/>
    </row>
    <row r="1344" ht="12.75">
      <c r="I1344" s="4"/>
    </row>
    <row r="1345" ht="12.75">
      <c r="I1345" s="4"/>
    </row>
    <row r="1346" ht="12.75">
      <c r="I1346" s="4"/>
    </row>
    <row r="1347" ht="12.75">
      <c r="I1347" s="4"/>
    </row>
    <row r="1348" ht="12.75">
      <c r="I1348" s="4"/>
    </row>
    <row r="1349" ht="12.75">
      <c r="I1349" s="4"/>
    </row>
    <row r="1350" ht="12.75">
      <c r="I1350" s="4"/>
    </row>
    <row r="1351" ht="12.75">
      <c r="I1351" s="4"/>
    </row>
    <row r="1352" ht="12.75">
      <c r="I1352" s="4"/>
    </row>
    <row r="1353" ht="12.75">
      <c r="I1353" s="4"/>
    </row>
    <row r="1354" ht="12.75">
      <c r="I1354" s="4"/>
    </row>
    <row r="1355" ht="12.75">
      <c r="I1355" s="4"/>
    </row>
    <row r="1356" ht="12.75">
      <c r="I1356" s="4"/>
    </row>
    <row r="1357" ht="12.75">
      <c r="I1357" s="4"/>
    </row>
    <row r="1358" ht="12.75">
      <c r="I1358" s="4"/>
    </row>
    <row r="1359" ht="12.75">
      <c r="I1359" s="4"/>
    </row>
    <row r="1360" ht="12.75">
      <c r="I1360" s="4"/>
    </row>
    <row r="1361" ht="12.75">
      <c r="I1361" s="4"/>
    </row>
    <row r="1362" ht="12.75">
      <c r="I1362" s="4"/>
    </row>
    <row r="1363" ht="12.75">
      <c r="I1363" s="4"/>
    </row>
    <row r="1364" ht="12.75">
      <c r="I1364" s="4"/>
    </row>
    <row r="1365" ht="12.75">
      <c r="I1365" s="4"/>
    </row>
    <row r="1366" ht="12.75">
      <c r="I1366" s="4"/>
    </row>
    <row r="1367" ht="12.75">
      <c r="I1367" s="4"/>
    </row>
    <row r="1368" ht="12.75">
      <c r="I1368" s="4"/>
    </row>
    <row r="1369" ht="12.75">
      <c r="I1369" s="4"/>
    </row>
    <row r="1370" ht="12.75">
      <c r="I1370" s="4"/>
    </row>
    <row r="1371" ht="12.75">
      <c r="I1371" s="4"/>
    </row>
    <row r="1372" ht="12.75">
      <c r="I1372" s="4"/>
    </row>
    <row r="1373" ht="12.75">
      <c r="I1373" s="4"/>
    </row>
    <row r="1374" ht="12.75">
      <c r="I1374" s="4"/>
    </row>
    <row r="1375" ht="12.75">
      <c r="I1375" s="4"/>
    </row>
    <row r="1376" ht="12.75">
      <c r="I1376" s="4"/>
    </row>
    <row r="1377" ht="12.75">
      <c r="I1377" s="4"/>
    </row>
    <row r="1378" ht="12.75">
      <c r="I1378" s="4"/>
    </row>
    <row r="1379" ht="12.75">
      <c r="I1379" s="4"/>
    </row>
    <row r="1380" ht="12.75">
      <c r="I1380" s="4"/>
    </row>
    <row r="1381" ht="12.75">
      <c r="I1381" s="4"/>
    </row>
    <row r="1382" ht="12.75">
      <c r="I1382" s="4"/>
    </row>
    <row r="1383" ht="12.75">
      <c r="I1383" s="4"/>
    </row>
    <row r="1384" ht="12.75">
      <c r="I1384" s="4"/>
    </row>
    <row r="1385" ht="12.75">
      <c r="I1385" s="4"/>
    </row>
    <row r="1386" ht="12.75">
      <c r="I1386" s="4"/>
    </row>
    <row r="1387" ht="12.75">
      <c r="I1387" s="4"/>
    </row>
    <row r="1388" ht="12.75">
      <c r="I1388" s="4"/>
    </row>
    <row r="1389" ht="12.75">
      <c r="I1389" s="4"/>
    </row>
    <row r="1390" ht="12.75">
      <c r="I1390" s="4"/>
    </row>
    <row r="1391" ht="12.75">
      <c r="I1391" s="4"/>
    </row>
    <row r="1392" ht="12.75">
      <c r="I1392" s="4"/>
    </row>
    <row r="1393" ht="12.75">
      <c r="I1393" s="4"/>
    </row>
    <row r="1394" ht="12.75">
      <c r="I1394" s="4"/>
    </row>
    <row r="1395" ht="12.75">
      <c r="I1395" s="4"/>
    </row>
    <row r="1396" ht="12.75">
      <c r="I1396" s="4"/>
    </row>
    <row r="1397" ht="12.75">
      <c r="I1397" s="4"/>
    </row>
    <row r="1398" ht="12.75">
      <c r="I1398" s="4"/>
    </row>
    <row r="1399" ht="12.75">
      <c r="I1399" s="4"/>
    </row>
    <row r="1400" ht="12.75">
      <c r="I1400" s="4"/>
    </row>
    <row r="1401" ht="12.75">
      <c r="I1401" s="4"/>
    </row>
    <row r="1402" ht="12.75">
      <c r="I1402" s="4"/>
    </row>
    <row r="1403" ht="12.75">
      <c r="I1403" s="4"/>
    </row>
    <row r="1404" ht="12.75">
      <c r="I1404" s="4"/>
    </row>
    <row r="1405" ht="12.75">
      <c r="I1405" s="4"/>
    </row>
    <row r="1406" ht="12.75">
      <c r="I1406" s="4"/>
    </row>
    <row r="1407" ht="12.75">
      <c r="I1407" s="4"/>
    </row>
    <row r="1408" ht="12.75">
      <c r="I1408" s="4"/>
    </row>
    <row r="1409" ht="12.75">
      <c r="I1409" s="4"/>
    </row>
    <row r="1410" ht="12.75">
      <c r="I1410" s="4"/>
    </row>
    <row r="1411" ht="12.75">
      <c r="I1411" s="4"/>
    </row>
    <row r="1412" ht="12.75">
      <c r="I1412" s="4"/>
    </row>
    <row r="1413" ht="12.75">
      <c r="I1413" s="4"/>
    </row>
    <row r="1414" ht="12.75">
      <c r="I1414" s="4"/>
    </row>
    <row r="1415" ht="12.75">
      <c r="I1415" s="4"/>
    </row>
    <row r="1416" ht="12.75">
      <c r="I1416" s="4"/>
    </row>
    <row r="1417" ht="12.75">
      <c r="I1417" s="4"/>
    </row>
    <row r="1418" ht="12.75">
      <c r="I1418" s="4"/>
    </row>
    <row r="1419" ht="12.75">
      <c r="I1419" s="4"/>
    </row>
    <row r="1420" ht="12.75">
      <c r="I1420" s="4"/>
    </row>
    <row r="1421" ht="12.75">
      <c r="I1421" s="4"/>
    </row>
    <row r="1422" ht="12.75">
      <c r="I1422" s="4"/>
    </row>
    <row r="1423" ht="12.75">
      <c r="I1423" s="4"/>
    </row>
    <row r="1424" ht="12.75">
      <c r="I1424" s="4"/>
    </row>
    <row r="1425" ht="12.75">
      <c r="I1425" s="4"/>
    </row>
    <row r="1426" ht="12.75">
      <c r="I1426" s="4"/>
    </row>
    <row r="1427" ht="12.75">
      <c r="I1427" s="4"/>
    </row>
    <row r="1428" ht="12.75">
      <c r="I1428" s="4"/>
    </row>
    <row r="1429" ht="12.75">
      <c r="I1429" s="4"/>
    </row>
    <row r="1430" ht="12.75">
      <c r="I1430" s="4"/>
    </row>
    <row r="1431" ht="12.75">
      <c r="I1431" s="4"/>
    </row>
    <row r="1432" ht="12.75">
      <c r="I1432" s="4"/>
    </row>
    <row r="1433" ht="12.75">
      <c r="I1433" s="4"/>
    </row>
    <row r="1434" ht="12.75">
      <c r="I1434" s="4"/>
    </row>
    <row r="1435" ht="12.75">
      <c r="I1435" s="4"/>
    </row>
    <row r="1436" ht="12.75">
      <c r="I1436" s="4"/>
    </row>
    <row r="1437" ht="12.75">
      <c r="I1437" s="4"/>
    </row>
    <row r="1438" ht="12.75">
      <c r="I1438" s="4"/>
    </row>
    <row r="1439" ht="12.75">
      <c r="I1439" s="4"/>
    </row>
    <row r="1440" ht="12.75">
      <c r="I1440" s="4"/>
    </row>
    <row r="1441" ht="12.75">
      <c r="I1441" s="4"/>
    </row>
    <row r="1442" ht="12.75">
      <c r="I1442" s="4"/>
    </row>
    <row r="1443" ht="12.75">
      <c r="I1443" s="4"/>
    </row>
    <row r="1444" ht="12.75">
      <c r="I1444" s="4"/>
    </row>
    <row r="1445" ht="12.75">
      <c r="I1445" s="4"/>
    </row>
    <row r="1446" ht="12.75">
      <c r="I1446" s="4"/>
    </row>
    <row r="1447" ht="12.75">
      <c r="I1447" s="4"/>
    </row>
    <row r="1448" ht="12.75">
      <c r="I1448" s="4"/>
    </row>
    <row r="1449" ht="12.75">
      <c r="I1449" s="4"/>
    </row>
    <row r="1450" ht="12.75">
      <c r="I1450" s="4"/>
    </row>
    <row r="1451" ht="12.75">
      <c r="I1451" s="4"/>
    </row>
    <row r="1452" ht="12.75">
      <c r="I1452" s="4"/>
    </row>
    <row r="1453" ht="12.75">
      <c r="I1453" s="4"/>
    </row>
    <row r="1454" ht="12.75">
      <c r="I1454" s="4"/>
    </row>
    <row r="1455" ht="12.75">
      <c r="I1455" s="4"/>
    </row>
    <row r="1456" ht="12.75">
      <c r="I1456" s="4"/>
    </row>
    <row r="1457" ht="12.75">
      <c r="I1457" s="4"/>
    </row>
    <row r="1458" ht="12.75">
      <c r="I1458" s="4"/>
    </row>
    <row r="1459" ht="12.75">
      <c r="I1459" s="4"/>
    </row>
    <row r="1460" ht="12.75">
      <c r="I1460" s="4"/>
    </row>
    <row r="1461" ht="12.75">
      <c r="I1461" s="4"/>
    </row>
    <row r="1462" ht="12.75">
      <c r="I1462" s="4"/>
    </row>
    <row r="1463" ht="12.75">
      <c r="I1463" s="4"/>
    </row>
    <row r="1464" ht="12.75">
      <c r="I1464" s="4"/>
    </row>
    <row r="1465" ht="12.75">
      <c r="I1465" s="4"/>
    </row>
    <row r="1466" ht="12.75">
      <c r="I1466" s="4"/>
    </row>
    <row r="1467" ht="12.75">
      <c r="I1467" s="4"/>
    </row>
    <row r="1468" ht="12.75">
      <c r="I1468" s="4"/>
    </row>
    <row r="1469" ht="12.75">
      <c r="I1469" s="4"/>
    </row>
    <row r="1470" ht="12.75">
      <c r="I1470" s="4"/>
    </row>
    <row r="1471" ht="12.75">
      <c r="I1471" s="4"/>
    </row>
    <row r="1472" ht="12.75">
      <c r="I1472" s="4"/>
    </row>
    <row r="1473" ht="12.75">
      <c r="I1473" s="4"/>
    </row>
    <row r="1474" ht="12.75">
      <c r="I1474" s="4"/>
    </row>
    <row r="1475" ht="12.75">
      <c r="I1475" s="4"/>
    </row>
    <row r="1476" ht="12.75">
      <c r="I1476" s="4"/>
    </row>
    <row r="1477" ht="12.75">
      <c r="I1477" s="4"/>
    </row>
    <row r="1478" ht="12.75">
      <c r="I1478" s="4"/>
    </row>
    <row r="1479" ht="12.75">
      <c r="I1479" s="4"/>
    </row>
    <row r="1480" ht="12.75">
      <c r="I1480" s="4"/>
    </row>
    <row r="1481" ht="12.75">
      <c r="I1481" s="4"/>
    </row>
    <row r="1482" ht="12.75">
      <c r="I1482" s="4"/>
    </row>
    <row r="1483" ht="12.75">
      <c r="I1483" s="4"/>
    </row>
    <row r="1484" ht="12.75">
      <c r="I1484" s="4"/>
    </row>
    <row r="1485" ht="12.75">
      <c r="I1485" s="4"/>
    </row>
    <row r="1486" ht="12.75">
      <c r="I1486" s="4"/>
    </row>
    <row r="1487" ht="12.75">
      <c r="I1487" s="4"/>
    </row>
    <row r="1488" ht="12.75">
      <c r="I1488" s="4"/>
    </row>
    <row r="1489" ht="12.75">
      <c r="I1489" s="4"/>
    </row>
    <row r="1490" ht="12.75">
      <c r="I1490" s="4"/>
    </row>
    <row r="1491" ht="12.75">
      <c r="I1491" s="4"/>
    </row>
    <row r="1492" ht="12.75">
      <c r="I1492" s="4"/>
    </row>
    <row r="1493" ht="12.75">
      <c r="I1493" s="4"/>
    </row>
    <row r="1494" ht="12.75">
      <c r="I1494" s="4"/>
    </row>
    <row r="1495" ht="12.75">
      <c r="I1495" s="4"/>
    </row>
    <row r="1496" ht="12.75">
      <c r="I1496" s="4"/>
    </row>
    <row r="1497" ht="12.75">
      <c r="I1497" s="4"/>
    </row>
    <row r="1498" ht="12.75">
      <c r="I1498" s="4"/>
    </row>
    <row r="1499" ht="12.75">
      <c r="I1499" s="4"/>
    </row>
    <row r="1500" ht="12.75">
      <c r="I1500" s="4"/>
    </row>
    <row r="1501" ht="12.75">
      <c r="I1501" s="4"/>
    </row>
    <row r="1502" ht="12.75">
      <c r="I1502" s="4"/>
    </row>
    <row r="1503" ht="12.75">
      <c r="I1503" s="4"/>
    </row>
    <row r="1504" ht="12.75">
      <c r="I1504" s="4"/>
    </row>
    <row r="1505" ht="12.75">
      <c r="I1505" s="4"/>
    </row>
    <row r="1506" ht="12.75">
      <c r="I1506" s="4"/>
    </row>
    <row r="1507" ht="12.75">
      <c r="I1507" s="4"/>
    </row>
    <row r="1508" ht="12.75">
      <c r="I1508" s="4"/>
    </row>
    <row r="1509" ht="12.75">
      <c r="I1509" s="4"/>
    </row>
    <row r="1510" ht="12.75">
      <c r="I1510" s="4"/>
    </row>
    <row r="1511" ht="12.75">
      <c r="I1511" s="4"/>
    </row>
    <row r="1512" ht="12.75">
      <c r="I1512" s="4"/>
    </row>
    <row r="1513" ht="12.75">
      <c r="I1513" s="4"/>
    </row>
    <row r="1514" ht="12.75">
      <c r="I1514" s="4"/>
    </row>
    <row r="1515" ht="12.75">
      <c r="I1515" s="4"/>
    </row>
    <row r="1516" ht="12.75">
      <c r="I1516" s="4"/>
    </row>
    <row r="1517" ht="12.75">
      <c r="I1517" s="4"/>
    </row>
    <row r="1518" ht="12.75">
      <c r="I1518" s="4"/>
    </row>
    <row r="1519" ht="12.75">
      <c r="I1519" s="4"/>
    </row>
    <row r="1520" ht="12.75">
      <c r="I1520" s="4"/>
    </row>
    <row r="1521" ht="12.75">
      <c r="I1521" s="4"/>
    </row>
    <row r="1522" ht="12.75">
      <c r="I1522" s="4"/>
    </row>
    <row r="1523" ht="12.75">
      <c r="I1523" s="4"/>
    </row>
    <row r="1524" ht="12.75">
      <c r="I1524" s="4"/>
    </row>
    <row r="1525" ht="12.75">
      <c r="I1525" s="4"/>
    </row>
    <row r="1526" ht="12.75">
      <c r="I1526" s="4"/>
    </row>
    <row r="1527" ht="12.75">
      <c r="I1527" s="4"/>
    </row>
    <row r="1528" ht="12.75">
      <c r="I1528" s="4"/>
    </row>
    <row r="1529" ht="12.75">
      <c r="I1529" s="4"/>
    </row>
    <row r="1530" ht="12.75">
      <c r="I1530" s="4"/>
    </row>
    <row r="1531" ht="12.75">
      <c r="I1531" s="4"/>
    </row>
    <row r="1532" ht="12.75">
      <c r="I1532" s="4"/>
    </row>
    <row r="1533" ht="12.75">
      <c r="I1533" s="4"/>
    </row>
    <row r="1534" ht="12.75">
      <c r="I1534" s="4"/>
    </row>
    <row r="1535" ht="12.75">
      <c r="I1535" s="4"/>
    </row>
    <row r="1536" ht="12.75">
      <c r="I1536" s="4"/>
    </row>
    <row r="1537" ht="12.75">
      <c r="I1537" s="4"/>
    </row>
    <row r="1538" ht="12.75">
      <c r="I1538" s="4"/>
    </row>
    <row r="1539" ht="12.75">
      <c r="I1539" s="4"/>
    </row>
    <row r="1540" ht="12.75">
      <c r="I1540" s="4"/>
    </row>
    <row r="1541" ht="12.75">
      <c r="I1541" s="4"/>
    </row>
    <row r="1542" ht="12.75">
      <c r="I1542" s="4"/>
    </row>
    <row r="1543" ht="12.75">
      <c r="I1543" s="4"/>
    </row>
    <row r="1544" ht="12.75">
      <c r="I1544" s="4"/>
    </row>
    <row r="1545" ht="12.75">
      <c r="I1545" s="4"/>
    </row>
    <row r="1546" ht="12.75">
      <c r="I1546" s="4"/>
    </row>
    <row r="1547" ht="12.75">
      <c r="I1547" s="4"/>
    </row>
    <row r="1548" ht="12.75">
      <c r="I1548" s="4"/>
    </row>
    <row r="1549" ht="12.75">
      <c r="I1549" s="4"/>
    </row>
    <row r="1550" ht="12.75">
      <c r="I1550" s="4"/>
    </row>
    <row r="1551" ht="12.75">
      <c r="I1551" s="4"/>
    </row>
    <row r="1552" ht="12.75">
      <c r="I1552" s="4"/>
    </row>
    <row r="1553" ht="12.75">
      <c r="I1553" s="4"/>
    </row>
    <row r="1554" ht="12.75">
      <c r="I1554" s="4"/>
    </row>
    <row r="1555" ht="12.75">
      <c r="I1555" s="4"/>
    </row>
    <row r="1556" ht="12.75">
      <c r="I1556" s="4"/>
    </row>
    <row r="1557" ht="12.75">
      <c r="I1557" s="4"/>
    </row>
    <row r="1558" ht="12.75">
      <c r="I1558" s="4"/>
    </row>
    <row r="1559" ht="12.75">
      <c r="I1559" s="4"/>
    </row>
    <row r="1560" ht="12.75">
      <c r="I1560" s="4"/>
    </row>
    <row r="1561" ht="12.75">
      <c r="I1561" s="4"/>
    </row>
    <row r="1562" ht="12.75">
      <c r="I1562" s="4"/>
    </row>
    <row r="1563" ht="12.75">
      <c r="I1563" s="4"/>
    </row>
    <row r="1564" ht="12.75">
      <c r="I1564" s="4"/>
    </row>
    <row r="1565" ht="12.75">
      <c r="I1565" s="4"/>
    </row>
    <row r="1566" ht="12.75">
      <c r="I1566" s="4"/>
    </row>
    <row r="1567" ht="12.75">
      <c r="I1567" s="4"/>
    </row>
    <row r="1568" ht="12.75">
      <c r="I1568" s="4"/>
    </row>
    <row r="1569" ht="12.75">
      <c r="I1569" s="4"/>
    </row>
    <row r="1570" ht="12.75">
      <c r="I1570" s="4"/>
    </row>
    <row r="1571" ht="12.75">
      <c r="I1571" s="4"/>
    </row>
    <row r="1572" ht="12.75">
      <c r="I1572" s="4"/>
    </row>
    <row r="1573" ht="12.75">
      <c r="I1573" s="4"/>
    </row>
    <row r="1574" ht="12.75">
      <c r="I1574" s="4"/>
    </row>
    <row r="1575" ht="12.75">
      <c r="I1575" s="4"/>
    </row>
    <row r="1576" ht="12.75">
      <c r="I1576" s="4"/>
    </row>
    <row r="1577" ht="12.75">
      <c r="I1577" s="4"/>
    </row>
    <row r="1578" ht="12.75">
      <c r="I1578" s="4"/>
    </row>
    <row r="1579" ht="12.75">
      <c r="I1579" s="4"/>
    </row>
    <row r="1580" ht="12.75">
      <c r="I1580" s="4"/>
    </row>
    <row r="1581" ht="12.75">
      <c r="I1581" s="4"/>
    </row>
    <row r="1582" ht="12.75">
      <c r="I1582" s="4"/>
    </row>
    <row r="1583" ht="12.75">
      <c r="I1583" s="4"/>
    </row>
    <row r="1584" ht="12.75">
      <c r="I1584" s="4"/>
    </row>
    <row r="1585" ht="12.75">
      <c r="I1585" s="4"/>
    </row>
    <row r="1586" ht="12.75">
      <c r="I1586" s="4"/>
    </row>
    <row r="1587" ht="12.75">
      <c r="I1587" s="4"/>
    </row>
    <row r="1588" ht="12.75">
      <c r="I1588" s="4"/>
    </row>
    <row r="1589" ht="12.75">
      <c r="I1589" s="4"/>
    </row>
    <row r="1590" ht="12.75">
      <c r="I1590" s="4"/>
    </row>
    <row r="1591" ht="12.75">
      <c r="I1591" s="4"/>
    </row>
    <row r="1592" ht="12.75">
      <c r="I1592" s="4"/>
    </row>
    <row r="1593" ht="12.75">
      <c r="I1593" s="4"/>
    </row>
    <row r="1594" ht="12.75">
      <c r="I1594" s="4"/>
    </row>
    <row r="1595" ht="12.75">
      <c r="I1595" s="4"/>
    </row>
    <row r="1596" ht="12.75">
      <c r="I1596" s="4"/>
    </row>
    <row r="1597" ht="12.75">
      <c r="I1597" s="4"/>
    </row>
    <row r="1598" ht="12.75">
      <c r="I1598" s="4"/>
    </row>
    <row r="1599" ht="12.75">
      <c r="I1599" s="4"/>
    </row>
    <row r="1600" ht="12.75">
      <c r="I1600" s="4"/>
    </row>
    <row r="1601" ht="12.75">
      <c r="I1601" s="4"/>
    </row>
    <row r="1602" ht="12.75">
      <c r="I1602" s="4"/>
    </row>
    <row r="1603" ht="12.75">
      <c r="I1603" s="4"/>
    </row>
    <row r="1604" ht="12.75">
      <c r="I1604" s="4"/>
    </row>
    <row r="1605" ht="12.75">
      <c r="I1605" s="4"/>
    </row>
    <row r="1606" ht="12.75">
      <c r="I1606" s="4"/>
    </row>
    <row r="1607" ht="12.75">
      <c r="I1607" s="4"/>
    </row>
    <row r="1608" ht="12.75">
      <c r="I1608" s="4"/>
    </row>
    <row r="1609" ht="12.75">
      <c r="I1609" s="4"/>
    </row>
    <row r="1610" ht="12.75">
      <c r="I1610" s="4"/>
    </row>
    <row r="1611" ht="12.75">
      <c r="I1611" s="4"/>
    </row>
    <row r="1612" ht="12.75">
      <c r="I1612" s="4"/>
    </row>
    <row r="1613" ht="12.75">
      <c r="I1613" s="4"/>
    </row>
    <row r="1614" ht="12.75">
      <c r="I1614" s="4"/>
    </row>
    <row r="1615" ht="12.75">
      <c r="I1615" s="4"/>
    </row>
    <row r="1616" ht="12.75">
      <c r="I1616" s="4"/>
    </row>
    <row r="1617" ht="12.75">
      <c r="I1617" s="4"/>
    </row>
    <row r="1618" ht="12.75">
      <c r="I1618" s="4"/>
    </row>
    <row r="1619" ht="12.75">
      <c r="I1619" s="4"/>
    </row>
    <row r="1620" ht="12.75">
      <c r="I1620" s="4"/>
    </row>
    <row r="1621" ht="12.75">
      <c r="I1621" s="4"/>
    </row>
    <row r="1622" ht="12.75">
      <c r="I1622" s="4"/>
    </row>
    <row r="1623" ht="12.75">
      <c r="I1623" s="4"/>
    </row>
    <row r="1624" ht="12.75">
      <c r="I1624" s="4"/>
    </row>
    <row r="1625" ht="12.75">
      <c r="I1625" s="4"/>
    </row>
    <row r="1626" ht="12.75">
      <c r="I1626" s="4"/>
    </row>
    <row r="1627" ht="12.75">
      <c r="I1627" s="4"/>
    </row>
    <row r="1628" ht="12.75">
      <c r="I1628" s="4"/>
    </row>
    <row r="1629" ht="12.75">
      <c r="I1629" s="4"/>
    </row>
    <row r="1630" ht="12.75">
      <c r="I1630" s="4"/>
    </row>
    <row r="1631" ht="12.75">
      <c r="I1631" s="4"/>
    </row>
    <row r="1632" ht="12.75">
      <c r="I1632" s="4"/>
    </row>
    <row r="1633" ht="12.75">
      <c r="I1633" s="4"/>
    </row>
    <row r="1634" ht="12.75">
      <c r="I1634" s="4"/>
    </row>
    <row r="1635" ht="12.75">
      <c r="I1635" s="4"/>
    </row>
    <row r="1636" ht="12.75">
      <c r="I1636" s="4"/>
    </row>
    <row r="1637" ht="12.75">
      <c r="I1637" s="4"/>
    </row>
    <row r="1638" ht="12.75">
      <c r="I1638" s="4"/>
    </row>
    <row r="1639" ht="12.75">
      <c r="I1639" s="4"/>
    </row>
    <row r="1640" ht="12.75">
      <c r="I1640" s="4"/>
    </row>
    <row r="1641" ht="12.75">
      <c r="I1641" s="4"/>
    </row>
    <row r="1642" ht="12.75">
      <c r="I1642" s="4"/>
    </row>
    <row r="1643" ht="12.75">
      <c r="I1643" s="4"/>
    </row>
    <row r="1644" ht="12.75">
      <c r="I1644" s="4"/>
    </row>
    <row r="1645" ht="12.75">
      <c r="I1645" s="4"/>
    </row>
    <row r="1646" ht="12.75">
      <c r="I1646" s="4"/>
    </row>
    <row r="1647" ht="12.75">
      <c r="I1647" s="4"/>
    </row>
    <row r="1648" ht="12.75">
      <c r="I1648" s="4"/>
    </row>
    <row r="1649" ht="12.75">
      <c r="I1649" s="4"/>
    </row>
    <row r="1650" ht="12.75">
      <c r="I1650" s="4"/>
    </row>
    <row r="1651" ht="12.75">
      <c r="I1651" s="4"/>
    </row>
    <row r="1652" ht="12.75">
      <c r="I1652" s="4"/>
    </row>
    <row r="1653" ht="12.75">
      <c r="I1653" s="4"/>
    </row>
    <row r="1654" ht="12.75">
      <c r="I1654" s="4"/>
    </row>
    <row r="1655" ht="12.75">
      <c r="I1655" s="4"/>
    </row>
    <row r="1656" ht="12.75">
      <c r="I1656" s="4"/>
    </row>
    <row r="1657" ht="12.75">
      <c r="I1657" s="4"/>
    </row>
    <row r="1658" ht="12.75">
      <c r="I1658" s="4"/>
    </row>
    <row r="1659" ht="12.75">
      <c r="I1659" s="4"/>
    </row>
    <row r="1660" ht="12.75">
      <c r="I1660" s="4"/>
    </row>
    <row r="1661" ht="12.75">
      <c r="I1661" s="4"/>
    </row>
    <row r="1662" ht="12.75">
      <c r="I1662" s="4"/>
    </row>
    <row r="1663" ht="12.75">
      <c r="I1663" s="4"/>
    </row>
    <row r="1664" ht="12.75">
      <c r="I1664" s="4"/>
    </row>
    <row r="1665" ht="12.75">
      <c r="I1665" s="4"/>
    </row>
    <row r="1666" ht="12.75">
      <c r="I1666" s="4"/>
    </row>
    <row r="1667" ht="12.75">
      <c r="I1667" s="4"/>
    </row>
    <row r="1668" ht="12.75">
      <c r="I1668" s="4"/>
    </row>
    <row r="1669" ht="12.75">
      <c r="I1669" s="4"/>
    </row>
  </sheetData>
  <mergeCells count="28">
    <mergeCell ref="A44:C44"/>
    <mergeCell ref="A79:C79"/>
    <mergeCell ref="A81:C81"/>
    <mergeCell ref="A5:C5"/>
    <mergeCell ref="A7:C7"/>
    <mergeCell ref="A11:C11"/>
    <mergeCell ref="A9:C9"/>
    <mergeCell ref="A91:C91"/>
    <mergeCell ref="A133:C133"/>
    <mergeCell ref="A136:C136"/>
    <mergeCell ref="A150:C150"/>
    <mergeCell ref="A1:I1"/>
    <mergeCell ref="E3:F3"/>
    <mergeCell ref="G3:H3"/>
    <mergeCell ref="I3:I4"/>
    <mergeCell ref="D3:D4"/>
    <mergeCell ref="B3:C4"/>
    <mergeCell ref="A3:A4"/>
    <mergeCell ref="A152:C152"/>
    <mergeCell ref="A154:C154"/>
    <mergeCell ref="A66:C66"/>
    <mergeCell ref="A2:I2"/>
    <mergeCell ref="B134:C134"/>
    <mergeCell ref="B135:C135"/>
    <mergeCell ref="A140:C140"/>
    <mergeCell ref="A142:C142"/>
    <mergeCell ref="A145:C145"/>
    <mergeCell ref="A89:C89"/>
  </mergeCells>
  <printOptions/>
  <pageMargins left="0.5511811023622047" right="0.5511811023622047" top="0.73" bottom="0.91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Sakowicz</dc:creator>
  <cp:keywords/>
  <dc:description/>
  <cp:lastModifiedBy>Anna Zakrzewska</cp:lastModifiedBy>
  <cp:lastPrinted>2006-08-17T09:12:16Z</cp:lastPrinted>
  <dcterms:created xsi:type="dcterms:W3CDTF">1999-08-30T09:59:47Z</dcterms:created>
  <dcterms:modified xsi:type="dcterms:W3CDTF">2006-08-30T09:56:24Z</dcterms:modified>
  <cp:category/>
  <cp:version/>
  <cp:contentType/>
  <cp:contentStatus/>
</cp:coreProperties>
</file>