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Zmiany" sheetId="1" r:id="rId1"/>
  </sheets>
  <definedNames>
    <definedName name="_xlnm.Print_Area" localSheetId="0">'Zmiany'!$A$1:$AJ$49</definedName>
    <definedName name="_xlnm.Print_Titles" localSheetId="0">'Zmiany'!$A:$C</definedName>
  </definedNames>
  <calcPr fullCalcOnLoad="1"/>
</workbook>
</file>

<file path=xl/comments1.xml><?xml version="1.0" encoding="utf-8"?>
<comments xmlns="http://schemas.openxmlformats.org/spreadsheetml/2006/main">
  <authors>
    <author>kbmgr</author>
  </authors>
  <commentList>
    <comment ref="M35" authorId="0">
      <text>
        <r>
          <rPr>
            <b/>
            <sz val="8"/>
            <rFont val="Tahoma"/>
            <family val="0"/>
          </rPr>
          <t>kbmgr:</t>
        </r>
        <r>
          <rPr>
            <sz val="8"/>
            <rFont val="Tahoma"/>
            <family val="0"/>
          </rPr>
          <t xml:space="preserve">
W FK Planie był wprowadzony wniosek Uchwałą XLVI/1053/2010 ale wyprowadzony A i ponownie wprowadzony w 10.2010 (zmiany w planowaniu)</t>
        </r>
      </text>
    </comment>
  </commentList>
</comments>
</file>

<file path=xl/sharedStrings.xml><?xml version="1.0" encoding="utf-8"?>
<sst xmlns="http://schemas.openxmlformats.org/spreadsheetml/2006/main" count="93" uniqueCount="53">
  <si>
    <t>Środki unijne</t>
  </si>
  <si>
    <t>Wkład własny</t>
  </si>
  <si>
    <t>INTERFACE</t>
  </si>
  <si>
    <t>SEGMENT</t>
  </si>
  <si>
    <t>TROLLEY</t>
  </si>
  <si>
    <t>eduPEOPLE</t>
  </si>
  <si>
    <t>Let's EXPO</t>
  </si>
  <si>
    <t>DISKE</t>
  </si>
  <si>
    <t>Wkład krajowy</t>
  </si>
  <si>
    <t>Niekwalifik.</t>
  </si>
  <si>
    <t>Łącznie</t>
  </si>
  <si>
    <t>GUMed</t>
  </si>
  <si>
    <t>Rodzina bliżej siebie</t>
  </si>
  <si>
    <t xml:space="preserve"> </t>
  </si>
  <si>
    <t>SUMA zmian z Uchwały</t>
  </si>
  <si>
    <t>UCHWAŁY ZMIENIAJĄCE PLAN</t>
  </si>
  <si>
    <t>Planowane wydatki wg. Uchwały nr IV/60/11 z dnia   2 lutego 2011r.</t>
  </si>
  <si>
    <t>Uchwała RM Nr VI/105/11 z dn. 23.03.2011r.</t>
  </si>
  <si>
    <t>Uchwała RM Nr VIII/143/11 z dn. 27.05.2011r.</t>
  </si>
  <si>
    <t>Uchwała RM Nr IX/162/11 z dn. 22.06.2011r.</t>
  </si>
  <si>
    <t>Przebudowa układu drogowego Węzła Św. Maksymiliana</t>
  </si>
  <si>
    <t>Rozwój komunikacji rowerowej aglomeracji trójmiejskiej</t>
  </si>
  <si>
    <t>Wdrożenie zintegrowanego systemu zarządzania ruchem TRISTAR</t>
  </si>
  <si>
    <t>Ochrona wód Zatoki Gdańskiej</t>
  </si>
  <si>
    <t>Kompleksowa termomodernizacja dziewięciu budynków</t>
  </si>
  <si>
    <t>Rozwój elektronicznych usług publicznych w Gdyni</t>
  </si>
  <si>
    <t>Pomorski Park Naukowo-Technologiczny - rozbudowa etap 3</t>
  </si>
  <si>
    <t>Mój Biznes</t>
  </si>
  <si>
    <t>Mój Biznes II</t>
  </si>
  <si>
    <t>Rozwój proekologicznego transportu publicznego</t>
  </si>
  <si>
    <t>SouthNorth-Axis</t>
  </si>
  <si>
    <t>Pomorski Park Naukowo technologiczny - rozbudowa etap 4</t>
  </si>
  <si>
    <t>DesignSHIP</t>
  </si>
  <si>
    <t>Baltic Fashion</t>
  </si>
  <si>
    <t>Comenius, Socrates</t>
  </si>
  <si>
    <t>Młodzież w działaniu</t>
  </si>
  <si>
    <t>Leonardo da Vinci</t>
  </si>
  <si>
    <t>Praktyka czyni mistrza</t>
  </si>
  <si>
    <t>Urzędnik na plus II</t>
  </si>
  <si>
    <t>Odkryj moje możliwości</t>
  </si>
  <si>
    <t>Budowa małej infrastruktury - Kępa Redłowska</t>
  </si>
  <si>
    <t>Rozbudowa przystani rybackiej w Gdyni - Obłuże etap I</t>
  </si>
  <si>
    <t>Rozbudowa przystani rybackiej w Gdyni - Obłuże etap II</t>
  </si>
  <si>
    <t>Rozbudowa przystani rybackiej w Gdyni - Oksywie etap II</t>
  </si>
  <si>
    <t>Uchwała RM nr XI/186/11 z dn. 24.08.2011r.</t>
  </si>
  <si>
    <t>Uchwała RM Nr XII/221/11 z dnia 28.09.2011r.</t>
  </si>
  <si>
    <t>Uchwała RM Nr XIII/239/11 z dnia 26.10.2011r.</t>
  </si>
  <si>
    <t>Uchwała RM Nr 4271/11/VI/K z dnia 23.11.2011r.</t>
  </si>
  <si>
    <t>Plan po zmianach według stanu na 31.12.2011r.</t>
  </si>
  <si>
    <t>w tym 450.000</t>
  </si>
  <si>
    <t>II.  Zmiany w planie wydatków na realizację programów finansowanych z udziałem środków, o których mowa w art. 5 ust. 1 pkt 2 i 3, dokonane w trakcie roku budżetowego 2011</t>
  </si>
  <si>
    <t>Projekt</t>
  </si>
  <si>
    <t>Dokument zmieniający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</si>
</sst>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2">
    <font>
      <sz val="10"/>
      <name val="Arial CE"/>
      <family val="0"/>
    </font>
    <font>
      <b/>
      <sz val="10"/>
      <name val="Arial CE"/>
      <family val="0"/>
    </font>
    <font>
      <sz val="8"/>
      <name val="Arial CE"/>
      <family val="0"/>
    </font>
    <font>
      <b/>
      <sz val="8"/>
      <name val="Arial CE"/>
      <family val="0"/>
    </font>
    <font>
      <b/>
      <sz val="8"/>
      <color indexed="9"/>
      <name val="Arial CE"/>
      <family val="0"/>
    </font>
    <font>
      <b/>
      <sz val="9"/>
      <name val="Arial CE"/>
      <family val="0"/>
    </font>
    <font>
      <sz val="8"/>
      <name val="Tahoma"/>
      <family val="0"/>
    </font>
    <font>
      <b/>
      <sz val="8"/>
      <name val="Tahoma"/>
      <family val="0"/>
    </font>
    <font>
      <b/>
      <sz val="8"/>
      <name val="Arial"/>
      <family val="2"/>
    </font>
    <font>
      <b/>
      <sz val="12"/>
      <name val="Arial CE"/>
      <family val="0"/>
    </font>
    <font>
      <sz val="12"/>
      <name val="Arial CE"/>
      <family val="0"/>
    </font>
    <font>
      <b/>
      <sz val="11"/>
      <name val="Arial CE"/>
      <family val="0"/>
    </font>
  </fonts>
  <fills count="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</fills>
  <borders count="27">
    <border>
      <left/>
      <right/>
      <top/>
      <bottom/>
      <diagonal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3">
    <xf numFmtId="0" fontId="0" fillId="0" borderId="0" xfId="0" applyAlignment="1">
      <alignment/>
    </xf>
    <xf numFmtId="0" fontId="1" fillId="0" borderId="1" xfId="0" applyFont="1" applyBorder="1" applyAlignment="1">
      <alignment textRotation="90" wrapText="1"/>
    </xf>
    <xf numFmtId="0" fontId="5" fillId="0" borderId="2" xfId="0" applyFont="1" applyBorder="1" applyAlignment="1">
      <alignment wrapText="1"/>
    </xf>
    <xf numFmtId="0" fontId="5" fillId="0" borderId="3" xfId="0" applyFont="1" applyBorder="1" applyAlignment="1">
      <alignment wrapText="1"/>
    </xf>
    <xf numFmtId="0" fontId="5" fillId="0" borderId="4" xfId="0" applyFont="1" applyBorder="1" applyAlignment="1">
      <alignment wrapText="1"/>
    </xf>
    <xf numFmtId="0" fontId="1" fillId="0" borderId="2" xfId="0" applyFont="1" applyBorder="1" applyAlignment="1">
      <alignment wrapText="1"/>
    </xf>
    <xf numFmtId="4" fontId="2" fillId="0" borderId="2" xfId="0" applyNumberFormat="1" applyFont="1" applyBorder="1" applyAlignment="1">
      <alignment/>
    </xf>
    <xf numFmtId="4" fontId="2" fillId="0" borderId="5" xfId="0" applyNumberFormat="1" applyFont="1" applyBorder="1" applyAlignment="1">
      <alignment/>
    </xf>
    <xf numFmtId="4" fontId="3" fillId="0" borderId="6" xfId="0" applyNumberFormat="1" applyFont="1" applyBorder="1" applyAlignment="1">
      <alignment/>
    </xf>
    <xf numFmtId="4" fontId="3" fillId="0" borderId="6" xfId="0" applyNumberFormat="1" applyFont="1" applyFill="1" applyBorder="1" applyAlignment="1">
      <alignment/>
    </xf>
    <xf numFmtId="4" fontId="2" fillId="0" borderId="2" xfId="0" applyNumberFormat="1" applyFont="1" applyFill="1" applyBorder="1" applyAlignment="1">
      <alignment/>
    </xf>
    <xf numFmtId="4" fontId="2" fillId="0" borderId="5" xfId="0" applyNumberFormat="1" applyFont="1" applyFill="1" applyBorder="1" applyAlignment="1">
      <alignment/>
    </xf>
    <xf numFmtId="0" fontId="1" fillId="0" borderId="7" xfId="0" applyFont="1" applyBorder="1" applyAlignment="1">
      <alignment wrapText="1"/>
    </xf>
    <xf numFmtId="4" fontId="2" fillId="0" borderId="7" xfId="0" applyNumberFormat="1" applyFont="1" applyBorder="1" applyAlignment="1">
      <alignment/>
    </xf>
    <xf numFmtId="4" fontId="2" fillId="0" borderId="1" xfId="0" applyNumberFormat="1" applyFont="1" applyBorder="1" applyAlignment="1">
      <alignment/>
    </xf>
    <xf numFmtId="0" fontId="1" fillId="0" borderId="2" xfId="0" applyFont="1" applyFill="1" applyBorder="1" applyAlignment="1">
      <alignment wrapText="1"/>
    </xf>
    <xf numFmtId="0" fontId="1" fillId="0" borderId="1" xfId="0" applyFont="1" applyFill="1" applyBorder="1" applyAlignment="1">
      <alignment textRotation="90" wrapText="1"/>
    </xf>
    <xf numFmtId="4" fontId="2" fillId="0" borderId="7" xfId="0" applyNumberFormat="1" applyFont="1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0" borderId="8" xfId="0" applyNumberFormat="1" applyFont="1" applyBorder="1" applyAlignment="1">
      <alignment/>
    </xf>
    <xf numFmtId="0" fontId="5" fillId="0" borderId="2" xfId="0" applyFont="1" applyFill="1" applyBorder="1" applyAlignment="1">
      <alignment wrapText="1"/>
    </xf>
    <xf numFmtId="0" fontId="5" fillId="0" borderId="3" xfId="0" applyFont="1" applyFill="1" applyBorder="1" applyAlignment="1">
      <alignment wrapText="1"/>
    </xf>
    <xf numFmtId="0" fontId="5" fillId="0" borderId="4" xfId="0" applyFont="1" applyFill="1" applyBorder="1" applyAlignment="1">
      <alignment wrapText="1"/>
    </xf>
    <xf numFmtId="4" fontId="2" fillId="0" borderId="9" xfId="0" applyNumberFormat="1" applyFont="1" applyBorder="1" applyAlignment="1">
      <alignment/>
    </xf>
    <xf numFmtId="0" fontId="1" fillId="0" borderId="6" xfId="0" applyFont="1" applyFill="1" applyBorder="1" applyAlignment="1">
      <alignment textRotation="90" wrapText="1"/>
    </xf>
    <xf numFmtId="4" fontId="2" fillId="0" borderId="10" xfId="0" applyNumberFormat="1" applyFont="1" applyBorder="1" applyAlignment="1">
      <alignment/>
    </xf>
    <xf numFmtId="0" fontId="5" fillId="0" borderId="7" xfId="0" applyFont="1" applyBorder="1" applyAlignment="1">
      <alignment wrapText="1"/>
    </xf>
    <xf numFmtId="4" fontId="2" fillId="0" borderId="11" xfId="0" applyNumberFormat="1" applyFont="1" applyBorder="1" applyAlignment="1">
      <alignment/>
    </xf>
    <xf numFmtId="4" fontId="3" fillId="0" borderId="12" xfId="0" applyNumberFormat="1" applyFont="1" applyBorder="1" applyAlignment="1">
      <alignment/>
    </xf>
    <xf numFmtId="0" fontId="5" fillId="0" borderId="5" xfId="0" applyFont="1" applyBorder="1" applyAlignment="1">
      <alignment wrapText="1"/>
    </xf>
    <xf numFmtId="4" fontId="2" fillId="0" borderId="3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2" borderId="0" xfId="0" applyFill="1" applyAlignment="1">
      <alignment/>
    </xf>
    <xf numFmtId="4" fontId="0" fillId="2" borderId="0" xfId="0" applyNumberFormat="1" applyFill="1" applyAlignment="1">
      <alignment/>
    </xf>
    <xf numFmtId="0" fontId="9" fillId="0" borderId="0" xfId="0" applyFont="1" applyAlignment="1">
      <alignment horizontal="center" wrapText="1"/>
    </xf>
    <xf numFmtId="0" fontId="3" fillId="0" borderId="13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textRotation="90" wrapText="1"/>
    </xf>
    <xf numFmtId="0" fontId="1" fillId="0" borderId="14" xfId="0" applyFont="1" applyBorder="1" applyAlignment="1">
      <alignment horizontal="center" textRotation="90" wrapText="1"/>
    </xf>
    <xf numFmtId="0" fontId="3" fillId="0" borderId="15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10" fillId="0" borderId="16" xfId="0" applyFont="1" applyFill="1" applyBorder="1" applyAlignment="1">
      <alignment horizontal="center" wrapText="1"/>
    </xf>
    <xf numFmtId="0" fontId="10" fillId="0" borderId="17" xfId="0" applyFont="1" applyFill="1" applyBorder="1" applyAlignment="1">
      <alignment horizontal="center" wrapText="1"/>
    </xf>
    <xf numFmtId="0" fontId="9" fillId="0" borderId="18" xfId="0" applyFont="1" applyFill="1" applyBorder="1" applyAlignment="1">
      <alignment horizontal="center" vertical="top" wrapText="1"/>
    </xf>
    <xf numFmtId="0" fontId="11" fillId="0" borderId="15" xfId="0" applyFont="1" applyFill="1" applyBorder="1" applyAlignment="1">
      <alignment horizontal="center" wrapText="1"/>
    </xf>
    <xf numFmtId="0" fontId="0" fillId="0" borderId="18" xfId="0" applyBorder="1" applyAlignment="1">
      <alignment horizontal="center" wrapText="1"/>
    </xf>
    <xf numFmtId="0" fontId="3" fillId="3" borderId="14" xfId="0" applyFont="1" applyFill="1" applyBorder="1" applyAlignment="1">
      <alignment horizontal="center" vertical="center" wrapText="1"/>
    </xf>
    <xf numFmtId="0" fontId="3" fillId="3" borderId="17" xfId="0" applyFont="1" applyFill="1" applyBorder="1" applyAlignment="1">
      <alignment horizontal="center" vertical="center" wrapText="1"/>
    </xf>
    <xf numFmtId="0" fontId="5" fillId="3" borderId="3" xfId="0" applyFont="1" applyFill="1" applyBorder="1" applyAlignment="1">
      <alignment wrapText="1"/>
    </xf>
    <xf numFmtId="4" fontId="3" fillId="3" borderId="2" xfId="0" applyNumberFormat="1" applyFont="1" applyFill="1" applyBorder="1" applyAlignment="1">
      <alignment/>
    </xf>
    <xf numFmtId="3" fontId="8" fillId="3" borderId="19" xfId="0" applyNumberFormat="1" applyFont="1" applyFill="1" applyBorder="1" applyAlignment="1" applyProtection="1">
      <alignment/>
      <protection locked="0"/>
    </xf>
    <xf numFmtId="4" fontId="3" fillId="3" borderId="7" xfId="0" applyNumberFormat="1" applyFont="1" applyFill="1" applyBorder="1" applyAlignment="1">
      <alignment/>
    </xf>
    <xf numFmtId="0" fontId="3" fillId="3" borderId="2" xfId="0" applyFont="1" applyFill="1" applyBorder="1" applyAlignment="1">
      <alignment/>
    </xf>
    <xf numFmtId="0" fontId="3" fillId="3" borderId="20" xfId="0" applyFont="1" applyFill="1" applyBorder="1" applyAlignment="1">
      <alignment/>
    </xf>
    <xf numFmtId="4" fontId="3" fillId="3" borderId="21" xfId="0" applyNumberFormat="1" applyFont="1" applyFill="1" applyBorder="1" applyAlignment="1">
      <alignment/>
    </xf>
    <xf numFmtId="0" fontId="3" fillId="3" borderId="22" xfId="0" applyFont="1" applyFill="1" applyBorder="1" applyAlignment="1">
      <alignment horizontal="center" vertical="center" wrapText="1"/>
    </xf>
    <xf numFmtId="0" fontId="3" fillId="3" borderId="23" xfId="0" applyFont="1" applyFill="1" applyBorder="1" applyAlignment="1">
      <alignment horizontal="center" vertical="center" wrapText="1"/>
    </xf>
    <xf numFmtId="0" fontId="5" fillId="3" borderId="5" xfId="0" applyFont="1" applyFill="1" applyBorder="1" applyAlignment="1">
      <alignment wrapText="1"/>
    </xf>
    <xf numFmtId="4" fontId="3" fillId="3" borderId="5" xfId="0" applyNumberFormat="1" applyFont="1" applyFill="1" applyBorder="1" applyAlignment="1">
      <alignment/>
    </xf>
    <xf numFmtId="4" fontId="3" fillId="3" borderId="1" xfId="0" applyNumberFormat="1" applyFont="1" applyFill="1" applyBorder="1" applyAlignment="1">
      <alignment/>
    </xf>
    <xf numFmtId="4" fontId="4" fillId="3" borderId="5" xfId="0" applyNumberFormat="1" applyFont="1" applyFill="1" applyBorder="1" applyAlignment="1">
      <alignment/>
    </xf>
    <xf numFmtId="0" fontId="3" fillId="3" borderId="5" xfId="0" applyFont="1" applyFill="1" applyBorder="1" applyAlignment="1">
      <alignment/>
    </xf>
    <xf numFmtId="0" fontId="3" fillId="3" borderId="24" xfId="0" applyFont="1" applyFill="1" applyBorder="1" applyAlignment="1">
      <alignment/>
    </xf>
    <xf numFmtId="0" fontId="3" fillId="3" borderId="15" xfId="0" applyFont="1" applyFill="1" applyBorder="1" applyAlignment="1">
      <alignment horizontal="center" vertical="center" wrapText="1"/>
    </xf>
    <xf numFmtId="0" fontId="3" fillId="3" borderId="25" xfId="0" applyFont="1" applyFill="1" applyBorder="1" applyAlignment="1">
      <alignment horizontal="center" vertical="center" wrapText="1"/>
    </xf>
    <xf numFmtId="0" fontId="5" fillId="3" borderId="6" xfId="0" applyFont="1" applyFill="1" applyBorder="1" applyAlignment="1">
      <alignment wrapText="1"/>
    </xf>
    <xf numFmtId="4" fontId="3" fillId="3" borderId="6" xfId="0" applyNumberFormat="1" applyFont="1" applyFill="1" applyBorder="1" applyAlignment="1">
      <alignment/>
    </xf>
    <xf numFmtId="0" fontId="3" fillId="3" borderId="13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wrapText="1"/>
    </xf>
    <xf numFmtId="4" fontId="2" fillId="3" borderId="2" xfId="0" applyNumberFormat="1" applyFont="1" applyFill="1" applyBorder="1" applyAlignment="1">
      <alignment/>
    </xf>
    <xf numFmtId="4" fontId="2" fillId="3" borderId="7" xfId="0" applyNumberFormat="1" applyFont="1" applyFill="1" applyBorder="1" applyAlignment="1">
      <alignment/>
    </xf>
    <xf numFmtId="4" fontId="2" fillId="3" borderId="9" xfId="0" applyNumberFormat="1" applyFont="1" applyFill="1" applyBorder="1" applyAlignment="1">
      <alignment/>
    </xf>
    <xf numFmtId="4" fontId="2" fillId="3" borderId="5" xfId="0" applyNumberFormat="1" applyFont="1" applyFill="1" applyBorder="1" applyAlignment="1">
      <alignment/>
    </xf>
    <xf numFmtId="4" fontId="2" fillId="3" borderId="1" xfId="0" applyNumberFormat="1" applyFont="1" applyFill="1" applyBorder="1" applyAlignment="1">
      <alignment/>
    </xf>
    <xf numFmtId="0" fontId="5" fillId="3" borderId="4" xfId="0" applyFont="1" applyFill="1" applyBorder="1" applyAlignment="1">
      <alignment wrapText="1"/>
    </xf>
    <xf numFmtId="0" fontId="5" fillId="3" borderId="20" xfId="0" applyFont="1" applyFill="1" applyBorder="1" applyAlignment="1">
      <alignment wrapText="1"/>
    </xf>
    <xf numFmtId="0" fontId="5" fillId="3" borderId="26" xfId="0" applyFont="1" applyFill="1" applyBorder="1" applyAlignment="1">
      <alignment wrapText="1"/>
    </xf>
    <xf numFmtId="0" fontId="5" fillId="3" borderId="15" xfId="0" applyFont="1" applyFill="1" applyBorder="1" applyAlignment="1">
      <alignment wrapText="1"/>
    </xf>
    <xf numFmtId="0" fontId="1" fillId="3" borderId="7" xfId="0" applyFont="1" applyFill="1" applyBorder="1" applyAlignment="1">
      <alignment horizontal="center" vertical="center" textRotation="90"/>
    </xf>
    <xf numFmtId="0" fontId="1" fillId="3" borderId="8" xfId="0" applyFont="1" applyFill="1" applyBorder="1" applyAlignment="1">
      <alignment horizontal="center" vertical="center" textRotation="90"/>
    </xf>
    <xf numFmtId="0" fontId="1" fillId="3" borderId="4" xfId="0" applyFont="1" applyFill="1" applyBorder="1" applyAlignment="1">
      <alignment horizontal="center" vertical="center" textRotation="9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0</xdr:rowOff>
    </xdr:from>
    <xdr:to>
      <xdr:col>3</xdr:col>
      <xdr:colOff>28575</xdr:colOff>
      <xdr:row>4</xdr:row>
      <xdr:rowOff>9525</xdr:rowOff>
    </xdr:to>
    <xdr:sp>
      <xdr:nvSpPr>
        <xdr:cNvPr id="1" name="Line 3"/>
        <xdr:cNvSpPr>
          <a:spLocks/>
        </xdr:cNvSpPr>
      </xdr:nvSpPr>
      <xdr:spPr>
        <a:xfrm>
          <a:off x="19050" y="733425"/>
          <a:ext cx="2562225" cy="1990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M52"/>
  <sheetViews>
    <sheetView tabSelected="1" view="pageBreakPreview" zoomScaleSheetLayoutView="100" workbookViewId="0" topLeftCell="A1">
      <selection activeCell="A1" sqref="A1:K1"/>
    </sheetView>
  </sheetViews>
  <sheetFormatPr defaultColWidth="9.00390625" defaultRowHeight="12.75"/>
  <cols>
    <col min="1" max="1" width="4.375" style="0" customWidth="1"/>
    <col min="2" max="2" width="14.75390625" style="0" customWidth="1"/>
    <col min="3" max="3" width="14.375" style="0" customWidth="1"/>
    <col min="4" max="4" width="10.00390625" style="0" bestFit="1" customWidth="1"/>
    <col min="5" max="7" width="8.75390625" style="0" bestFit="1" customWidth="1"/>
    <col min="8" max="8" width="10.625" style="0" bestFit="1" customWidth="1"/>
    <col min="9" max="9" width="11.875" style="0" customWidth="1"/>
    <col min="10" max="10" width="10.625" style="0" bestFit="1" customWidth="1"/>
    <col min="11" max="11" width="8.75390625" style="0" bestFit="1" customWidth="1"/>
    <col min="12" max="12" width="10.875" style="0" bestFit="1" customWidth="1"/>
    <col min="13" max="13" width="10.625" style="0" bestFit="1" customWidth="1"/>
    <col min="14" max="14" width="10.875" style="0" customWidth="1"/>
    <col min="15" max="15" width="11.375" style="0" bestFit="1" customWidth="1"/>
    <col min="16" max="16" width="10.875" style="0" bestFit="1" customWidth="1"/>
    <col min="17" max="17" width="8.625" style="0" customWidth="1"/>
    <col min="18" max="18" width="8.75390625" style="0" bestFit="1" customWidth="1"/>
    <col min="19" max="20" width="8.00390625" style="0" customWidth="1"/>
    <col min="21" max="21" width="9.625" style="0" customWidth="1"/>
    <col min="22" max="22" width="9.25390625" style="0" customWidth="1"/>
    <col min="23" max="23" width="8.75390625" style="0" bestFit="1" customWidth="1"/>
    <col min="24" max="24" width="8.75390625" style="0" customWidth="1"/>
    <col min="25" max="25" width="7.75390625" style="0" customWidth="1"/>
    <col min="26" max="26" width="10.00390625" style="0" bestFit="1" customWidth="1"/>
    <col min="27" max="27" width="8.75390625" style="0" customWidth="1"/>
    <col min="28" max="28" width="10.00390625" style="0" bestFit="1" customWidth="1"/>
    <col min="29" max="29" width="12.375" style="0" hidden="1" customWidth="1"/>
    <col min="30" max="30" width="8.625" style="0" customWidth="1"/>
    <col min="31" max="31" width="10.625" style="0" bestFit="1" customWidth="1"/>
    <col min="32" max="32" width="7.75390625" style="0" customWidth="1"/>
    <col min="33" max="33" width="10.00390625" style="0" customWidth="1"/>
    <col min="34" max="35" width="9.25390625" style="0" bestFit="1" customWidth="1"/>
    <col min="36" max="36" width="8.25390625" style="0" customWidth="1"/>
    <col min="37" max="38" width="12.75390625" style="0" bestFit="1" customWidth="1"/>
  </cols>
  <sheetData>
    <row r="1" spans="1:11" ht="44.25" customHeight="1">
      <c r="A1" s="34" t="s">
        <v>50</v>
      </c>
      <c r="B1" s="34"/>
      <c r="C1" s="34"/>
      <c r="D1" s="34"/>
      <c r="E1" s="34"/>
      <c r="F1" s="34"/>
      <c r="G1" s="34"/>
      <c r="H1" s="34"/>
      <c r="I1" s="34"/>
      <c r="J1" s="34"/>
      <c r="K1" s="34"/>
    </row>
    <row r="2" ht="13.5" thickBot="1"/>
    <row r="3" spans="1:36" ht="13.5" customHeight="1" thickBot="1">
      <c r="A3" s="42"/>
      <c r="B3" s="43"/>
      <c r="C3" s="44"/>
      <c r="D3" s="5">
        <v>1</v>
      </c>
      <c r="E3" s="5">
        <v>2</v>
      </c>
      <c r="F3" s="5">
        <v>3</v>
      </c>
      <c r="G3" s="5">
        <v>4</v>
      </c>
      <c r="H3" s="5">
        <v>5</v>
      </c>
      <c r="I3" s="5">
        <v>6</v>
      </c>
      <c r="J3" s="5">
        <v>7</v>
      </c>
      <c r="K3" s="5">
        <v>8</v>
      </c>
      <c r="L3" s="5">
        <v>9</v>
      </c>
      <c r="M3" s="5">
        <v>10</v>
      </c>
      <c r="N3" s="5">
        <v>11</v>
      </c>
      <c r="O3" s="5">
        <v>12</v>
      </c>
      <c r="P3" s="5">
        <v>13</v>
      </c>
      <c r="Q3" s="5">
        <v>14</v>
      </c>
      <c r="R3" s="5">
        <v>15</v>
      </c>
      <c r="S3" s="5">
        <v>16</v>
      </c>
      <c r="T3" s="5">
        <v>17</v>
      </c>
      <c r="U3" s="5">
        <v>18</v>
      </c>
      <c r="V3" s="5">
        <v>19</v>
      </c>
      <c r="W3" s="5">
        <v>20</v>
      </c>
      <c r="X3" s="12">
        <v>21</v>
      </c>
      <c r="Y3" s="15">
        <v>22</v>
      </c>
      <c r="Z3" s="5">
        <v>23</v>
      </c>
      <c r="AA3" s="5">
        <v>24</v>
      </c>
      <c r="AB3" s="12">
        <v>25</v>
      </c>
      <c r="AC3" s="38" t="s">
        <v>14</v>
      </c>
      <c r="AD3" s="15">
        <v>26</v>
      </c>
      <c r="AE3" s="15">
        <v>27</v>
      </c>
      <c r="AF3" s="15">
        <v>28</v>
      </c>
      <c r="AG3" s="15">
        <v>29</v>
      </c>
      <c r="AH3" s="15">
        <v>30</v>
      </c>
      <c r="AI3" s="15">
        <v>31</v>
      </c>
      <c r="AJ3" s="15">
        <v>32</v>
      </c>
    </row>
    <row r="4" spans="1:36" ht="142.5" customHeight="1" thickBot="1">
      <c r="A4" s="46" t="s">
        <v>52</v>
      </c>
      <c r="B4" s="47"/>
      <c r="C4" s="45" t="s">
        <v>51</v>
      </c>
      <c r="D4" s="1" t="s">
        <v>27</v>
      </c>
      <c r="E4" s="1" t="s">
        <v>28</v>
      </c>
      <c r="F4" s="1" t="s">
        <v>29</v>
      </c>
      <c r="G4" s="1" t="s">
        <v>4</v>
      </c>
      <c r="H4" s="1" t="s">
        <v>20</v>
      </c>
      <c r="I4" s="1" t="s">
        <v>21</v>
      </c>
      <c r="J4" s="1" t="s">
        <v>22</v>
      </c>
      <c r="K4" s="1" t="s">
        <v>2</v>
      </c>
      <c r="L4" s="1" t="s">
        <v>30</v>
      </c>
      <c r="M4" s="1" t="s">
        <v>3</v>
      </c>
      <c r="N4" s="1" t="s">
        <v>26</v>
      </c>
      <c r="O4" s="1" t="s">
        <v>31</v>
      </c>
      <c r="P4" s="1" t="s">
        <v>11</v>
      </c>
      <c r="Q4" s="1" t="s">
        <v>5</v>
      </c>
      <c r="R4" s="1" t="s">
        <v>6</v>
      </c>
      <c r="S4" s="1" t="s">
        <v>7</v>
      </c>
      <c r="T4" s="1" t="s">
        <v>32</v>
      </c>
      <c r="U4" s="1" t="s">
        <v>33</v>
      </c>
      <c r="V4" s="1" t="s">
        <v>25</v>
      </c>
      <c r="W4" s="1" t="s">
        <v>34</v>
      </c>
      <c r="X4" s="1" t="s">
        <v>35</v>
      </c>
      <c r="Y4" s="16" t="s">
        <v>36</v>
      </c>
      <c r="Z4" s="16" t="s">
        <v>37</v>
      </c>
      <c r="AA4" s="16" t="s">
        <v>38</v>
      </c>
      <c r="AB4" s="16" t="s">
        <v>12</v>
      </c>
      <c r="AC4" s="39"/>
      <c r="AD4" s="24" t="s">
        <v>39</v>
      </c>
      <c r="AE4" s="24" t="s">
        <v>23</v>
      </c>
      <c r="AF4" s="24" t="s">
        <v>40</v>
      </c>
      <c r="AG4" s="24" t="s">
        <v>24</v>
      </c>
      <c r="AH4" s="24" t="s">
        <v>41</v>
      </c>
      <c r="AI4" s="24" t="s">
        <v>42</v>
      </c>
      <c r="AJ4" s="24" t="s">
        <v>43</v>
      </c>
    </row>
    <row r="5" spans="1:36" s="32" customFormat="1" ht="15" customHeight="1" thickBot="1">
      <c r="A5" s="48" t="s">
        <v>16</v>
      </c>
      <c r="B5" s="49"/>
      <c r="C5" s="50" t="s">
        <v>0</v>
      </c>
      <c r="D5" s="51">
        <v>320716</v>
      </c>
      <c r="E5" s="51"/>
      <c r="F5" s="51">
        <v>147031</v>
      </c>
      <c r="G5" s="51">
        <v>216868</v>
      </c>
      <c r="H5" s="52">
        <v>3015039</v>
      </c>
      <c r="I5" s="51">
        <v>8169789</v>
      </c>
      <c r="J5" s="51"/>
      <c r="K5" s="51">
        <v>270300</v>
      </c>
      <c r="L5" s="51">
        <v>170000</v>
      </c>
      <c r="M5" s="51">
        <v>105459</v>
      </c>
      <c r="N5" s="51">
        <v>28287074</v>
      </c>
      <c r="O5" s="51">
        <v>20592473</v>
      </c>
      <c r="P5" s="51">
        <v>86072</v>
      </c>
      <c r="Q5" s="51">
        <v>372423</v>
      </c>
      <c r="R5" s="51">
        <v>209966</v>
      </c>
      <c r="S5" s="51">
        <v>670443</v>
      </c>
      <c r="T5" s="51"/>
      <c r="U5" s="51"/>
      <c r="V5" s="51">
        <v>4227176</v>
      </c>
      <c r="W5" s="51">
        <v>238990</v>
      </c>
      <c r="X5" s="53">
        <v>0</v>
      </c>
      <c r="Y5" s="51">
        <v>0</v>
      </c>
      <c r="Z5" s="54"/>
      <c r="AA5" s="55">
        <v>128521</v>
      </c>
      <c r="AB5" s="54"/>
      <c r="AC5" s="56"/>
      <c r="AD5" s="51"/>
      <c r="AE5" s="51"/>
      <c r="AF5" s="51"/>
      <c r="AG5" s="51">
        <v>3859300</v>
      </c>
      <c r="AH5" s="51"/>
      <c r="AI5" s="51"/>
      <c r="AJ5" s="51"/>
    </row>
    <row r="6" spans="1:36" s="32" customFormat="1" ht="15" customHeight="1" thickBot="1">
      <c r="A6" s="57"/>
      <c r="B6" s="58"/>
      <c r="C6" s="59" t="s">
        <v>1</v>
      </c>
      <c r="D6" s="60"/>
      <c r="E6" s="60"/>
      <c r="F6" s="60">
        <v>63013</v>
      </c>
      <c r="G6" s="60">
        <v>38269</v>
      </c>
      <c r="H6" s="52">
        <v>3015040</v>
      </c>
      <c r="I6" s="60">
        <v>3501338</v>
      </c>
      <c r="J6" s="60"/>
      <c r="K6" s="60">
        <v>47700</v>
      </c>
      <c r="L6" s="60">
        <v>30000</v>
      </c>
      <c r="M6" s="60">
        <v>41686</v>
      </c>
      <c r="N6" s="60"/>
      <c r="O6" s="60">
        <v>6864158</v>
      </c>
      <c r="P6" s="60">
        <v>28852</v>
      </c>
      <c r="Q6" s="60">
        <v>65716</v>
      </c>
      <c r="R6" s="60">
        <v>70009</v>
      </c>
      <c r="S6" s="60">
        <v>118321</v>
      </c>
      <c r="T6" s="60"/>
      <c r="U6" s="60"/>
      <c r="V6" s="60">
        <v>1409064</v>
      </c>
      <c r="W6" s="60"/>
      <c r="X6" s="61"/>
      <c r="Y6" s="62"/>
      <c r="Z6" s="63"/>
      <c r="AA6" s="64">
        <v>22681</v>
      </c>
      <c r="AB6" s="63"/>
      <c r="AC6" s="56"/>
      <c r="AD6" s="60"/>
      <c r="AE6" s="60"/>
      <c r="AF6" s="60"/>
      <c r="AG6" s="60">
        <v>3859301</v>
      </c>
      <c r="AH6" s="60"/>
      <c r="AI6" s="60"/>
      <c r="AJ6" s="60"/>
    </row>
    <row r="7" spans="1:36" s="32" customFormat="1" ht="15" customHeight="1" thickBot="1">
      <c r="A7" s="57"/>
      <c r="B7" s="58"/>
      <c r="C7" s="59" t="s">
        <v>8</v>
      </c>
      <c r="D7" s="60">
        <v>56597</v>
      </c>
      <c r="E7" s="60"/>
      <c r="F7" s="60"/>
      <c r="G7" s="60"/>
      <c r="H7" s="60"/>
      <c r="I7" s="60"/>
      <c r="J7" s="60"/>
      <c r="K7" s="60"/>
      <c r="L7" s="60"/>
      <c r="M7" s="62"/>
      <c r="N7" s="60">
        <v>4991837</v>
      </c>
      <c r="O7" s="60"/>
      <c r="P7" s="60"/>
      <c r="Q7" s="60"/>
      <c r="R7" s="60"/>
      <c r="S7" s="60"/>
      <c r="T7" s="60"/>
      <c r="U7" s="60"/>
      <c r="V7" s="60"/>
      <c r="W7" s="60"/>
      <c r="X7" s="61"/>
      <c r="Y7" s="62"/>
      <c r="Z7" s="63"/>
      <c r="AA7" s="64"/>
      <c r="AB7" s="63"/>
      <c r="AC7" s="56"/>
      <c r="AD7" s="60"/>
      <c r="AE7" s="60"/>
      <c r="AF7" s="60"/>
      <c r="AG7" s="60"/>
      <c r="AH7" s="60"/>
      <c r="AI7" s="60"/>
      <c r="AJ7" s="60"/>
    </row>
    <row r="8" spans="1:36" s="32" customFormat="1" ht="15" customHeight="1" thickBot="1">
      <c r="A8" s="57"/>
      <c r="B8" s="58"/>
      <c r="C8" s="59" t="s">
        <v>9</v>
      </c>
      <c r="D8" s="60"/>
      <c r="E8" s="60"/>
      <c r="F8" s="60">
        <v>27363</v>
      </c>
      <c r="G8" s="60"/>
      <c r="H8" s="60">
        <v>1040966</v>
      </c>
      <c r="I8" s="60">
        <v>653110</v>
      </c>
      <c r="J8" s="60"/>
      <c r="K8" s="60"/>
      <c r="L8" s="60"/>
      <c r="M8" s="62"/>
      <c r="N8" s="60">
        <v>8492234</v>
      </c>
      <c r="O8" s="60">
        <v>7203768</v>
      </c>
      <c r="P8" s="60">
        <v>4978</v>
      </c>
      <c r="Q8" s="60">
        <v>80854</v>
      </c>
      <c r="R8" s="60">
        <v>119094</v>
      </c>
      <c r="S8" s="60">
        <v>177457</v>
      </c>
      <c r="T8" s="60"/>
      <c r="U8" s="60"/>
      <c r="V8" s="60"/>
      <c r="W8" s="60"/>
      <c r="X8" s="61"/>
      <c r="Y8" s="62"/>
      <c r="Z8" s="63"/>
      <c r="AA8" s="64"/>
      <c r="AB8" s="63"/>
      <c r="AC8" s="56"/>
      <c r="AD8" s="60"/>
      <c r="AE8" s="60"/>
      <c r="AF8" s="60"/>
      <c r="AG8" s="60">
        <v>651451</v>
      </c>
      <c r="AH8" s="60"/>
      <c r="AI8" s="60"/>
      <c r="AJ8" s="60"/>
    </row>
    <row r="9" spans="1:36" s="32" customFormat="1" ht="15" customHeight="1" thickBot="1">
      <c r="A9" s="65"/>
      <c r="B9" s="66"/>
      <c r="C9" s="67" t="s">
        <v>10</v>
      </c>
      <c r="D9" s="68">
        <f>D5+D6+D7+D8</f>
        <v>377313</v>
      </c>
      <c r="E9" s="68">
        <f aca="true" t="shared" si="0" ref="E9:AJ9">E5+E6+E7+E8</f>
        <v>0</v>
      </c>
      <c r="F9" s="68">
        <f t="shared" si="0"/>
        <v>237407</v>
      </c>
      <c r="G9" s="68">
        <f t="shared" si="0"/>
        <v>255137</v>
      </c>
      <c r="H9" s="68">
        <f t="shared" si="0"/>
        <v>7071045</v>
      </c>
      <c r="I9" s="68">
        <f t="shared" si="0"/>
        <v>12324237</v>
      </c>
      <c r="J9" s="68">
        <f t="shared" si="0"/>
        <v>0</v>
      </c>
      <c r="K9" s="68">
        <f t="shared" si="0"/>
        <v>318000</v>
      </c>
      <c r="L9" s="68">
        <f t="shared" si="0"/>
        <v>200000</v>
      </c>
      <c r="M9" s="68">
        <f t="shared" si="0"/>
        <v>147145</v>
      </c>
      <c r="N9" s="68">
        <f t="shared" si="0"/>
        <v>41771145</v>
      </c>
      <c r="O9" s="68">
        <f t="shared" si="0"/>
        <v>34660399</v>
      </c>
      <c r="P9" s="68">
        <f t="shared" si="0"/>
        <v>119902</v>
      </c>
      <c r="Q9" s="68">
        <f t="shared" si="0"/>
        <v>518993</v>
      </c>
      <c r="R9" s="68">
        <f t="shared" si="0"/>
        <v>399069</v>
      </c>
      <c r="S9" s="68">
        <f t="shared" si="0"/>
        <v>966221</v>
      </c>
      <c r="T9" s="68">
        <f t="shared" si="0"/>
        <v>0</v>
      </c>
      <c r="U9" s="68">
        <f t="shared" si="0"/>
        <v>0</v>
      </c>
      <c r="V9" s="68">
        <f t="shared" si="0"/>
        <v>5636240</v>
      </c>
      <c r="W9" s="68">
        <f t="shared" si="0"/>
        <v>238990</v>
      </c>
      <c r="X9" s="68">
        <f t="shared" si="0"/>
        <v>0</v>
      </c>
      <c r="Y9" s="68">
        <f t="shared" si="0"/>
        <v>0</v>
      </c>
      <c r="Z9" s="68">
        <f t="shared" si="0"/>
        <v>0</v>
      </c>
      <c r="AA9" s="68">
        <f t="shared" si="0"/>
        <v>151202</v>
      </c>
      <c r="AB9" s="68">
        <f t="shared" si="0"/>
        <v>0</v>
      </c>
      <c r="AC9" s="68">
        <f t="shared" si="0"/>
        <v>0</v>
      </c>
      <c r="AD9" s="68">
        <f t="shared" si="0"/>
        <v>0</v>
      </c>
      <c r="AE9" s="68">
        <f t="shared" si="0"/>
        <v>0</v>
      </c>
      <c r="AF9" s="68">
        <f t="shared" si="0"/>
        <v>0</v>
      </c>
      <c r="AG9" s="68">
        <f t="shared" si="0"/>
        <v>8370052</v>
      </c>
      <c r="AH9" s="68">
        <f t="shared" si="0"/>
        <v>0</v>
      </c>
      <c r="AI9" s="68">
        <f t="shared" si="0"/>
        <v>0</v>
      </c>
      <c r="AJ9" s="68">
        <f t="shared" si="0"/>
        <v>0</v>
      </c>
    </row>
    <row r="10" spans="1:36" ht="15" customHeight="1" thickBot="1">
      <c r="A10" s="80" t="s">
        <v>15</v>
      </c>
      <c r="B10" s="40" t="s">
        <v>17</v>
      </c>
      <c r="C10" s="26" t="s">
        <v>0</v>
      </c>
      <c r="D10" s="27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19"/>
      <c r="AC10" s="23"/>
      <c r="AD10" s="30"/>
      <c r="AE10" s="30"/>
      <c r="AF10" s="30"/>
      <c r="AG10" s="30"/>
      <c r="AH10" s="30"/>
      <c r="AI10" s="30"/>
      <c r="AJ10" s="30"/>
    </row>
    <row r="11" spans="1:36" ht="15" customHeight="1" thickBot="1">
      <c r="A11" s="81"/>
      <c r="B11" s="41"/>
      <c r="C11" s="29" t="s">
        <v>1</v>
      </c>
      <c r="D11" s="25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14"/>
      <c r="AC11" s="23"/>
      <c r="AD11" s="7"/>
      <c r="AE11" s="7"/>
      <c r="AF11" s="7"/>
      <c r="AG11" s="7"/>
      <c r="AH11" s="7"/>
      <c r="AI11" s="7"/>
      <c r="AJ11" s="7"/>
    </row>
    <row r="12" spans="1:36" ht="15" customHeight="1" thickBot="1">
      <c r="A12" s="81"/>
      <c r="B12" s="41"/>
      <c r="C12" s="29" t="s">
        <v>8</v>
      </c>
      <c r="D12" s="25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14"/>
      <c r="AC12" s="23"/>
      <c r="AD12" s="7"/>
      <c r="AE12" s="7"/>
      <c r="AF12" s="7"/>
      <c r="AG12" s="7"/>
      <c r="AH12" s="7"/>
      <c r="AI12" s="7"/>
      <c r="AJ12" s="7"/>
    </row>
    <row r="13" spans="1:36" ht="15" customHeight="1" thickBot="1">
      <c r="A13" s="81"/>
      <c r="B13" s="41"/>
      <c r="C13" s="29" t="s">
        <v>9</v>
      </c>
      <c r="D13" s="25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14"/>
      <c r="AC13" s="23"/>
      <c r="AD13" s="7"/>
      <c r="AE13" s="7"/>
      <c r="AF13" s="7"/>
      <c r="AG13" s="7"/>
      <c r="AH13" s="7"/>
      <c r="AI13" s="7"/>
      <c r="AJ13" s="7"/>
    </row>
    <row r="14" spans="1:36" ht="15" customHeight="1" thickBot="1">
      <c r="A14" s="81"/>
      <c r="B14" s="41"/>
      <c r="C14" s="4" t="s">
        <v>10</v>
      </c>
      <c r="D14" s="28">
        <f>D10+D11+D12+D13</f>
        <v>0</v>
      </c>
      <c r="E14" s="28">
        <f aca="true" t="shared" si="1" ref="E14:AJ14">E10+E11+E12+E13</f>
        <v>0</v>
      </c>
      <c r="F14" s="28">
        <f t="shared" si="1"/>
        <v>0</v>
      </c>
      <c r="G14" s="28">
        <f t="shared" si="1"/>
        <v>0</v>
      </c>
      <c r="H14" s="28">
        <f t="shared" si="1"/>
        <v>0</v>
      </c>
      <c r="I14" s="28">
        <f t="shared" si="1"/>
        <v>0</v>
      </c>
      <c r="J14" s="28">
        <f t="shared" si="1"/>
        <v>0</v>
      </c>
      <c r="K14" s="28">
        <f t="shared" si="1"/>
        <v>0</v>
      </c>
      <c r="L14" s="28">
        <f t="shared" si="1"/>
        <v>0</v>
      </c>
      <c r="M14" s="28">
        <f t="shared" si="1"/>
        <v>0</v>
      </c>
      <c r="N14" s="28">
        <f t="shared" si="1"/>
        <v>0</v>
      </c>
      <c r="O14" s="28">
        <f t="shared" si="1"/>
        <v>0</v>
      </c>
      <c r="P14" s="28">
        <f t="shared" si="1"/>
        <v>0</v>
      </c>
      <c r="Q14" s="28">
        <f t="shared" si="1"/>
        <v>0</v>
      </c>
      <c r="R14" s="28">
        <f t="shared" si="1"/>
        <v>0</v>
      </c>
      <c r="S14" s="28">
        <f t="shared" si="1"/>
        <v>0</v>
      </c>
      <c r="T14" s="28">
        <f t="shared" si="1"/>
        <v>0</v>
      </c>
      <c r="U14" s="28">
        <f t="shared" si="1"/>
        <v>0</v>
      </c>
      <c r="V14" s="28">
        <f t="shared" si="1"/>
        <v>0</v>
      </c>
      <c r="W14" s="28">
        <f t="shared" si="1"/>
        <v>0</v>
      </c>
      <c r="X14" s="28">
        <f t="shared" si="1"/>
        <v>0</v>
      </c>
      <c r="Y14" s="28">
        <f t="shared" si="1"/>
        <v>0</v>
      </c>
      <c r="Z14" s="28">
        <f t="shared" si="1"/>
        <v>0</v>
      </c>
      <c r="AA14" s="28">
        <f t="shared" si="1"/>
        <v>0</v>
      </c>
      <c r="AB14" s="28">
        <f t="shared" si="1"/>
        <v>0</v>
      </c>
      <c r="AC14" s="28">
        <f t="shared" si="1"/>
        <v>0</v>
      </c>
      <c r="AD14" s="28">
        <f t="shared" si="1"/>
        <v>0</v>
      </c>
      <c r="AE14" s="28">
        <f t="shared" si="1"/>
        <v>0</v>
      </c>
      <c r="AF14" s="28">
        <f t="shared" si="1"/>
        <v>0</v>
      </c>
      <c r="AG14" s="28">
        <f t="shared" si="1"/>
        <v>0</v>
      </c>
      <c r="AH14" s="28">
        <f t="shared" si="1"/>
        <v>0</v>
      </c>
      <c r="AI14" s="28">
        <f t="shared" si="1"/>
        <v>0</v>
      </c>
      <c r="AJ14" s="28">
        <f t="shared" si="1"/>
        <v>0</v>
      </c>
    </row>
    <row r="15" spans="1:36" s="32" customFormat="1" ht="15" customHeight="1" thickBot="1">
      <c r="A15" s="81"/>
      <c r="B15" s="69" t="s">
        <v>18</v>
      </c>
      <c r="C15" s="70" t="s">
        <v>0</v>
      </c>
      <c r="D15" s="71"/>
      <c r="E15" s="71"/>
      <c r="F15" s="71"/>
      <c r="G15" s="71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>
        <v>37149</v>
      </c>
      <c r="Y15" s="71"/>
      <c r="Z15" s="71"/>
      <c r="AA15" s="71"/>
      <c r="AB15" s="72"/>
      <c r="AC15" s="73"/>
      <c r="AD15" s="71"/>
      <c r="AE15" s="71">
        <v>1390460</v>
      </c>
      <c r="AF15" s="71"/>
      <c r="AG15" s="71"/>
      <c r="AH15" s="71"/>
      <c r="AI15" s="71"/>
      <c r="AJ15" s="71"/>
    </row>
    <row r="16" spans="1:36" s="32" customFormat="1" ht="15" customHeight="1" thickBot="1">
      <c r="A16" s="81"/>
      <c r="B16" s="69"/>
      <c r="C16" s="50" t="s">
        <v>1</v>
      </c>
      <c r="D16" s="74"/>
      <c r="E16" s="74"/>
      <c r="F16" s="74"/>
      <c r="G16" s="74"/>
      <c r="H16" s="74"/>
      <c r="I16" s="74"/>
      <c r="J16" s="74"/>
      <c r="K16" s="74"/>
      <c r="L16" s="74"/>
      <c r="M16" s="74"/>
      <c r="N16" s="74"/>
      <c r="O16" s="74"/>
      <c r="P16" s="74"/>
      <c r="Q16" s="74"/>
      <c r="R16" s="74"/>
      <c r="S16" s="74"/>
      <c r="T16" s="74"/>
      <c r="U16" s="74"/>
      <c r="V16" s="74"/>
      <c r="W16" s="74"/>
      <c r="X16" s="74"/>
      <c r="Y16" s="74"/>
      <c r="Z16" s="74"/>
      <c r="AA16" s="74"/>
      <c r="AB16" s="75"/>
      <c r="AC16" s="73"/>
      <c r="AD16" s="74"/>
      <c r="AE16" s="74">
        <v>2609540</v>
      </c>
      <c r="AF16" s="74"/>
      <c r="AG16" s="74"/>
      <c r="AH16" s="74"/>
      <c r="AI16" s="74"/>
      <c r="AJ16" s="74"/>
    </row>
    <row r="17" spans="1:36" s="32" customFormat="1" ht="15" customHeight="1" thickBot="1">
      <c r="A17" s="81"/>
      <c r="B17" s="69"/>
      <c r="C17" s="50" t="s">
        <v>8</v>
      </c>
      <c r="D17" s="74"/>
      <c r="E17" s="74"/>
      <c r="F17" s="74"/>
      <c r="G17" s="74"/>
      <c r="H17" s="74"/>
      <c r="I17" s="74"/>
      <c r="J17" s="74"/>
      <c r="K17" s="74"/>
      <c r="L17" s="74"/>
      <c r="M17" s="74"/>
      <c r="N17" s="74"/>
      <c r="O17" s="74"/>
      <c r="P17" s="74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5"/>
      <c r="AC17" s="73"/>
      <c r="AD17" s="74"/>
      <c r="AE17" s="74"/>
      <c r="AF17" s="74"/>
      <c r="AG17" s="74"/>
      <c r="AH17" s="74"/>
      <c r="AI17" s="74"/>
      <c r="AJ17" s="74"/>
    </row>
    <row r="18" spans="1:36" s="32" customFormat="1" ht="15" customHeight="1" thickBot="1">
      <c r="A18" s="81"/>
      <c r="B18" s="69"/>
      <c r="C18" s="50" t="s">
        <v>9</v>
      </c>
      <c r="D18" s="74"/>
      <c r="E18" s="74"/>
      <c r="F18" s="74"/>
      <c r="G18" s="74"/>
      <c r="H18" s="74"/>
      <c r="I18" s="74"/>
      <c r="J18" s="74"/>
      <c r="K18" s="74"/>
      <c r="L18" s="74"/>
      <c r="M18" s="74"/>
      <c r="N18" s="74"/>
      <c r="O18" s="74"/>
      <c r="P18" s="74"/>
      <c r="Q18" s="74"/>
      <c r="R18" s="74"/>
      <c r="S18" s="74"/>
      <c r="T18" s="74"/>
      <c r="U18" s="74"/>
      <c r="V18" s="74"/>
      <c r="W18" s="74"/>
      <c r="X18" s="74"/>
      <c r="Y18" s="74"/>
      <c r="Z18" s="74"/>
      <c r="AA18" s="74"/>
      <c r="AB18" s="75"/>
      <c r="AC18" s="73"/>
      <c r="AD18" s="74"/>
      <c r="AE18" s="74"/>
      <c r="AF18" s="74"/>
      <c r="AG18" s="74"/>
      <c r="AH18" s="74"/>
      <c r="AI18" s="74"/>
      <c r="AJ18" s="74"/>
    </row>
    <row r="19" spans="1:36" s="32" customFormat="1" ht="15" customHeight="1" thickBot="1">
      <c r="A19" s="81"/>
      <c r="B19" s="69"/>
      <c r="C19" s="76" t="s">
        <v>10</v>
      </c>
      <c r="D19" s="68">
        <f>D15+D16+D17+D18</f>
        <v>0</v>
      </c>
      <c r="E19" s="68">
        <f aca="true" t="shared" si="2" ref="E19:AJ19">E15+E16+E17+E18</f>
        <v>0</v>
      </c>
      <c r="F19" s="68">
        <f t="shared" si="2"/>
        <v>0</v>
      </c>
      <c r="G19" s="68">
        <f t="shared" si="2"/>
        <v>0</v>
      </c>
      <c r="H19" s="68">
        <f t="shared" si="2"/>
        <v>0</v>
      </c>
      <c r="I19" s="68">
        <f t="shared" si="2"/>
        <v>0</v>
      </c>
      <c r="J19" s="68">
        <f t="shared" si="2"/>
        <v>0</v>
      </c>
      <c r="K19" s="68">
        <f t="shared" si="2"/>
        <v>0</v>
      </c>
      <c r="L19" s="68">
        <f t="shared" si="2"/>
        <v>0</v>
      </c>
      <c r="M19" s="68">
        <f t="shared" si="2"/>
        <v>0</v>
      </c>
      <c r="N19" s="68">
        <f t="shared" si="2"/>
        <v>0</v>
      </c>
      <c r="O19" s="68">
        <f t="shared" si="2"/>
        <v>0</v>
      </c>
      <c r="P19" s="68">
        <f t="shared" si="2"/>
        <v>0</v>
      </c>
      <c r="Q19" s="68">
        <f t="shared" si="2"/>
        <v>0</v>
      </c>
      <c r="R19" s="68">
        <f t="shared" si="2"/>
        <v>0</v>
      </c>
      <c r="S19" s="68">
        <f t="shared" si="2"/>
        <v>0</v>
      </c>
      <c r="T19" s="68">
        <f t="shared" si="2"/>
        <v>0</v>
      </c>
      <c r="U19" s="68">
        <f t="shared" si="2"/>
        <v>0</v>
      </c>
      <c r="V19" s="68">
        <f t="shared" si="2"/>
        <v>0</v>
      </c>
      <c r="W19" s="68">
        <f t="shared" si="2"/>
        <v>0</v>
      </c>
      <c r="X19" s="68">
        <f t="shared" si="2"/>
        <v>37149</v>
      </c>
      <c r="Y19" s="68">
        <f t="shared" si="2"/>
        <v>0</v>
      </c>
      <c r="Z19" s="68">
        <f t="shared" si="2"/>
        <v>0</v>
      </c>
      <c r="AA19" s="68">
        <f t="shared" si="2"/>
        <v>0</v>
      </c>
      <c r="AB19" s="68">
        <f t="shared" si="2"/>
        <v>0</v>
      </c>
      <c r="AC19" s="68">
        <f t="shared" si="2"/>
        <v>0</v>
      </c>
      <c r="AD19" s="68">
        <f t="shared" si="2"/>
        <v>0</v>
      </c>
      <c r="AE19" s="68">
        <f t="shared" si="2"/>
        <v>4000000</v>
      </c>
      <c r="AF19" s="68">
        <f t="shared" si="2"/>
        <v>0</v>
      </c>
      <c r="AG19" s="68">
        <f t="shared" si="2"/>
        <v>0</v>
      </c>
      <c r="AH19" s="68">
        <f t="shared" si="2"/>
        <v>0</v>
      </c>
      <c r="AI19" s="68">
        <f t="shared" si="2"/>
        <v>0</v>
      </c>
      <c r="AJ19" s="68">
        <f t="shared" si="2"/>
        <v>0</v>
      </c>
    </row>
    <row r="20" spans="1:36" ht="15" customHeight="1" thickBot="1">
      <c r="A20" s="81"/>
      <c r="B20" s="37" t="s">
        <v>19</v>
      </c>
      <c r="C20" s="2" t="s">
        <v>0</v>
      </c>
      <c r="D20" s="10"/>
      <c r="E20" s="10"/>
      <c r="F20" s="10"/>
      <c r="G20" s="10"/>
      <c r="H20" s="10"/>
      <c r="I20" s="10"/>
      <c r="J20" s="10">
        <v>4291932</v>
      </c>
      <c r="K20" s="10"/>
      <c r="L20" s="10"/>
      <c r="M20" s="10">
        <v>64448</v>
      </c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>
        <v>98382</v>
      </c>
      <c r="Y20" s="10">
        <v>6583</v>
      </c>
      <c r="Z20" s="10"/>
      <c r="AA20" s="10"/>
      <c r="AB20" s="17">
        <v>3526034</v>
      </c>
      <c r="AC20" s="23"/>
      <c r="AD20" s="30"/>
      <c r="AE20" s="30"/>
      <c r="AF20" s="30"/>
      <c r="AG20" s="30"/>
      <c r="AH20" s="30">
        <v>153107</v>
      </c>
      <c r="AI20" s="30">
        <v>33707</v>
      </c>
      <c r="AJ20" s="30">
        <v>54150</v>
      </c>
    </row>
    <row r="21" spans="1:36" ht="15" customHeight="1" thickBot="1">
      <c r="A21" s="81"/>
      <c r="B21" s="37"/>
      <c r="C21" s="3" t="s">
        <v>1</v>
      </c>
      <c r="D21" s="11"/>
      <c r="E21" s="11"/>
      <c r="F21" s="11"/>
      <c r="G21" s="11"/>
      <c r="H21" s="11"/>
      <c r="I21" s="11"/>
      <c r="J21" s="11">
        <v>757400</v>
      </c>
      <c r="K21" s="11"/>
      <c r="L21" s="11"/>
      <c r="M21" s="11">
        <v>25474</v>
      </c>
      <c r="N21" s="11"/>
      <c r="O21" s="11"/>
      <c r="P21" s="11"/>
      <c r="Q21" s="11"/>
      <c r="R21" s="11"/>
      <c r="S21" s="11"/>
      <c r="T21" s="11"/>
      <c r="U21" s="11"/>
      <c r="V21" s="11"/>
      <c r="W21" s="11"/>
      <c r="X21" s="11"/>
      <c r="Y21" s="11"/>
      <c r="Z21" s="11"/>
      <c r="AA21" s="11"/>
      <c r="AB21" s="18">
        <v>404469</v>
      </c>
      <c r="AC21" s="23"/>
      <c r="AD21" s="7"/>
      <c r="AE21" s="7"/>
      <c r="AF21" s="7"/>
      <c r="AG21" s="7"/>
      <c r="AH21" s="7"/>
      <c r="AI21" s="7"/>
      <c r="AJ21" s="7"/>
    </row>
    <row r="22" spans="1:36" ht="15" customHeight="1" thickBot="1">
      <c r="A22" s="81"/>
      <c r="B22" s="37"/>
      <c r="C22" s="3" t="s">
        <v>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8">
        <v>217897</v>
      </c>
      <c r="AC22" s="23"/>
      <c r="AD22" s="7"/>
      <c r="AE22" s="7"/>
      <c r="AF22" s="7"/>
      <c r="AG22" s="7"/>
      <c r="AH22" s="7">
        <v>51036</v>
      </c>
      <c r="AI22" s="7">
        <v>11236</v>
      </c>
      <c r="AJ22" s="7">
        <v>18050</v>
      </c>
    </row>
    <row r="23" spans="1:36" ht="15" customHeight="1" thickBot="1">
      <c r="A23" s="81"/>
      <c r="B23" s="37"/>
      <c r="C23" s="3" t="s">
        <v>9</v>
      </c>
      <c r="D23" s="11"/>
      <c r="E23" s="11"/>
      <c r="F23" s="11"/>
      <c r="G23" s="11"/>
      <c r="H23" s="11">
        <v>-150000</v>
      </c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8"/>
      <c r="AC23" s="23"/>
      <c r="AD23" s="7"/>
      <c r="AE23" s="7"/>
      <c r="AF23" s="7"/>
      <c r="AG23" s="7"/>
      <c r="AH23" s="7">
        <v>66438</v>
      </c>
      <c r="AI23" s="7">
        <v>26336</v>
      </c>
      <c r="AJ23" s="7">
        <v>15884</v>
      </c>
    </row>
    <row r="24" spans="1:36" ht="15" customHeight="1" thickBot="1">
      <c r="A24" s="81"/>
      <c r="B24" s="37"/>
      <c r="C24" s="4" t="s">
        <v>10</v>
      </c>
      <c r="D24" s="9">
        <f>D20+D21+D22+D23</f>
        <v>0</v>
      </c>
      <c r="E24" s="9">
        <f aca="true" t="shared" si="3" ref="E24:AJ24">E20+E21+E22+E23</f>
        <v>0</v>
      </c>
      <c r="F24" s="9">
        <f t="shared" si="3"/>
        <v>0</v>
      </c>
      <c r="G24" s="9">
        <f t="shared" si="3"/>
        <v>0</v>
      </c>
      <c r="H24" s="9">
        <f t="shared" si="3"/>
        <v>-150000</v>
      </c>
      <c r="I24" s="9">
        <f t="shared" si="3"/>
        <v>0</v>
      </c>
      <c r="J24" s="9">
        <f t="shared" si="3"/>
        <v>5049332</v>
      </c>
      <c r="K24" s="9">
        <f t="shared" si="3"/>
        <v>0</v>
      </c>
      <c r="L24" s="9">
        <f t="shared" si="3"/>
        <v>0</v>
      </c>
      <c r="M24" s="9">
        <f>M20+M21+M22+M23</f>
        <v>89922</v>
      </c>
      <c r="N24" s="9">
        <f>N20+N21+N22+N23</f>
        <v>0</v>
      </c>
      <c r="O24" s="9">
        <f t="shared" si="3"/>
        <v>0</v>
      </c>
      <c r="P24" s="9">
        <f t="shared" si="3"/>
        <v>0</v>
      </c>
      <c r="Q24" s="9">
        <f t="shared" si="3"/>
        <v>0</v>
      </c>
      <c r="R24" s="9">
        <f t="shared" si="3"/>
        <v>0</v>
      </c>
      <c r="S24" s="9">
        <f t="shared" si="3"/>
        <v>0</v>
      </c>
      <c r="T24" s="9">
        <f t="shared" si="3"/>
        <v>0</v>
      </c>
      <c r="U24" s="9">
        <f t="shared" si="3"/>
        <v>0</v>
      </c>
      <c r="V24" s="9">
        <f t="shared" si="3"/>
        <v>0</v>
      </c>
      <c r="W24" s="9">
        <f t="shared" si="3"/>
        <v>0</v>
      </c>
      <c r="X24" s="9">
        <f t="shared" si="3"/>
        <v>98382</v>
      </c>
      <c r="Y24" s="9">
        <f t="shared" si="3"/>
        <v>6583</v>
      </c>
      <c r="Z24" s="9">
        <f t="shared" si="3"/>
        <v>0</v>
      </c>
      <c r="AA24" s="9">
        <f t="shared" si="3"/>
        <v>0</v>
      </c>
      <c r="AB24" s="9">
        <f t="shared" si="3"/>
        <v>4148400</v>
      </c>
      <c r="AC24" s="9">
        <f t="shared" si="3"/>
        <v>0</v>
      </c>
      <c r="AD24" s="9">
        <f t="shared" si="3"/>
        <v>0</v>
      </c>
      <c r="AE24" s="9">
        <f t="shared" si="3"/>
        <v>0</v>
      </c>
      <c r="AF24" s="9">
        <f t="shared" si="3"/>
        <v>0</v>
      </c>
      <c r="AG24" s="9">
        <f t="shared" si="3"/>
        <v>0</v>
      </c>
      <c r="AH24" s="9">
        <f t="shared" si="3"/>
        <v>270581</v>
      </c>
      <c r="AI24" s="9">
        <f t="shared" si="3"/>
        <v>71279</v>
      </c>
      <c r="AJ24" s="9">
        <f t="shared" si="3"/>
        <v>88084</v>
      </c>
    </row>
    <row r="25" spans="1:36" s="32" customFormat="1" ht="15" customHeight="1" thickBot="1">
      <c r="A25" s="81"/>
      <c r="B25" s="69" t="s">
        <v>44</v>
      </c>
      <c r="C25" s="70" t="s">
        <v>0</v>
      </c>
      <c r="D25" s="71"/>
      <c r="E25" s="71"/>
      <c r="F25" s="71"/>
      <c r="G25" s="71"/>
      <c r="H25" s="71"/>
      <c r="I25" s="71"/>
      <c r="J25" s="71"/>
      <c r="K25" s="71"/>
      <c r="L25" s="71"/>
      <c r="M25" s="71"/>
      <c r="N25" s="71"/>
      <c r="O25" s="71"/>
      <c r="P25" s="71"/>
      <c r="Q25" s="71"/>
      <c r="R25" s="71"/>
      <c r="S25" s="71"/>
      <c r="T25" s="71"/>
      <c r="U25" s="71"/>
      <c r="V25" s="71"/>
      <c r="W25" s="71">
        <v>3143</v>
      </c>
      <c r="X25" s="71"/>
      <c r="Y25" s="71"/>
      <c r="Z25" s="71">
        <v>9554</v>
      </c>
      <c r="AA25" s="71"/>
      <c r="AB25" s="71"/>
      <c r="AC25" s="73"/>
      <c r="AD25" s="71">
        <v>784836</v>
      </c>
      <c r="AE25" s="71"/>
      <c r="AF25" s="71"/>
      <c r="AG25" s="71"/>
      <c r="AH25" s="71"/>
      <c r="AI25" s="71"/>
      <c r="AJ25" s="71"/>
    </row>
    <row r="26" spans="1:36" s="32" customFormat="1" ht="15" customHeight="1" thickBot="1">
      <c r="A26" s="81"/>
      <c r="B26" s="69"/>
      <c r="C26" s="50" t="s">
        <v>1</v>
      </c>
      <c r="D26" s="74"/>
      <c r="E26" s="74"/>
      <c r="F26" s="74"/>
      <c r="G26" s="74"/>
      <c r="H26" s="74"/>
      <c r="I26" s="74"/>
      <c r="J26" s="74"/>
      <c r="K26" s="74"/>
      <c r="L26" s="74"/>
      <c r="M26" s="74"/>
      <c r="N26" s="74"/>
      <c r="O26" s="74"/>
      <c r="P26" s="74"/>
      <c r="Q26" s="74"/>
      <c r="R26" s="74"/>
      <c r="S26" s="74"/>
      <c r="T26" s="74"/>
      <c r="U26" s="74"/>
      <c r="V26" s="74"/>
      <c r="W26" s="74"/>
      <c r="X26" s="74"/>
      <c r="Y26" s="74"/>
      <c r="Z26" s="74"/>
      <c r="AA26" s="74"/>
      <c r="AB26" s="74"/>
      <c r="AC26" s="73"/>
      <c r="AD26" s="74"/>
      <c r="AE26" s="74"/>
      <c r="AF26" s="74"/>
      <c r="AG26" s="74"/>
      <c r="AH26" s="74"/>
      <c r="AI26" s="74"/>
      <c r="AJ26" s="74"/>
    </row>
    <row r="27" spans="1:36" s="32" customFormat="1" ht="15" customHeight="1" thickBot="1">
      <c r="A27" s="81"/>
      <c r="B27" s="69"/>
      <c r="C27" s="50" t="s">
        <v>8</v>
      </c>
      <c r="D27" s="74"/>
      <c r="E27" s="74"/>
      <c r="F27" s="74"/>
      <c r="G27" s="74"/>
      <c r="H27" s="74"/>
      <c r="I27" s="74"/>
      <c r="J27" s="74"/>
      <c r="K27" s="74"/>
      <c r="L27" s="74"/>
      <c r="M27" s="74"/>
      <c r="N27" s="74"/>
      <c r="O27" s="74"/>
      <c r="P27" s="74"/>
      <c r="Q27" s="74"/>
      <c r="R27" s="74"/>
      <c r="S27" s="74"/>
      <c r="T27" s="74"/>
      <c r="U27" s="74"/>
      <c r="V27" s="74"/>
      <c r="W27" s="74"/>
      <c r="X27" s="74"/>
      <c r="Y27" s="74"/>
      <c r="Z27" s="74">
        <v>1686</v>
      </c>
      <c r="AA27" s="74"/>
      <c r="AB27" s="74"/>
      <c r="AC27" s="73"/>
      <c r="AD27" s="74">
        <v>138501</v>
      </c>
      <c r="AE27" s="74"/>
      <c r="AF27" s="74"/>
      <c r="AG27" s="74"/>
      <c r="AH27" s="74"/>
      <c r="AI27" s="74"/>
      <c r="AJ27" s="74"/>
    </row>
    <row r="28" spans="1:36" s="32" customFormat="1" ht="15" customHeight="1" thickBot="1">
      <c r="A28" s="81"/>
      <c r="B28" s="69"/>
      <c r="C28" s="50" t="s">
        <v>9</v>
      </c>
      <c r="D28" s="74"/>
      <c r="E28" s="74"/>
      <c r="F28" s="74"/>
      <c r="G28" s="74"/>
      <c r="H28" s="74"/>
      <c r="I28" s="74"/>
      <c r="J28" s="74"/>
      <c r="K28" s="74"/>
      <c r="L28" s="74"/>
      <c r="M28" s="74"/>
      <c r="N28" s="74"/>
      <c r="O28" s="74"/>
      <c r="P28" s="74"/>
      <c r="Q28" s="74"/>
      <c r="R28" s="74"/>
      <c r="S28" s="74"/>
      <c r="T28" s="74"/>
      <c r="U28" s="74"/>
      <c r="V28" s="74"/>
      <c r="W28" s="74"/>
      <c r="X28" s="74"/>
      <c r="Y28" s="74"/>
      <c r="Z28" s="74"/>
      <c r="AA28" s="74"/>
      <c r="AB28" s="74"/>
      <c r="AC28" s="73"/>
      <c r="AD28" s="74"/>
      <c r="AE28" s="74"/>
      <c r="AF28" s="74"/>
      <c r="AG28" s="74"/>
      <c r="AH28" s="74"/>
      <c r="AI28" s="74"/>
      <c r="AJ28" s="74"/>
    </row>
    <row r="29" spans="1:36" s="32" customFormat="1" ht="15" customHeight="1" thickBot="1">
      <c r="A29" s="81"/>
      <c r="B29" s="69"/>
      <c r="C29" s="76" t="s">
        <v>10</v>
      </c>
      <c r="D29" s="68">
        <f>D25+D26+D27+D28</f>
        <v>0</v>
      </c>
      <c r="E29" s="68">
        <f aca="true" t="shared" si="4" ref="E29:AJ29">E25+E26+E27+E28</f>
        <v>0</v>
      </c>
      <c r="F29" s="68">
        <f t="shared" si="4"/>
        <v>0</v>
      </c>
      <c r="G29" s="68">
        <f t="shared" si="4"/>
        <v>0</v>
      </c>
      <c r="H29" s="68">
        <f t="shared" si="4"/>
        <v>0</v>
      </c>
      <c r="I29" s="68">
        <f t="shared" si="4"/>
        <v>0</v>
      </c>
      <c r="J29" s="68">
        <f t="shared" si="4"/>
        <v>0</v>
      </c>
      <c r="K29" s="68">
        <f t="shared" si="4"/>
        <v>0</v>
      </c>
      <c r="L29" s="68">
        <f t="shared" si="4"/>
        <v>0</v>
      </c>
      <c r="M29" s="68">
        <f t="shared" si="4"/>
        <v>0</v>
      </c>
      <c r="N29" s="68">
        <f t="shared" si="4"/>
        <v>0</v>
      </c>
      <c r="O29" s="68">
        <f t="shared" si="4"/>
        <v>0</v>
      </c>
      <c r="P29" s="68">
        <f t="shared" si="4"/>
        <v>0</v>
      </c>
      <c r="Q29" s="68">
        <f t="shared" si="4"/>
        <v>0</v>
      </c>
      <c r="R29" s="68">
        <f t="shared" si="4"/>
        <v>0</v>
      </c>
      <c r="S29" s="68">
        <f t="shared" si="4"/>
        <v>0</v>
      </c>
      <c r="T29" s="68">
        <f t="shared" si="4"/>
        <v>0</v>
      </c>
      <c r="U29" s="68">
        <f t="shared" si="4"/>
        <v>0</v>
      </c>
      <c r="V29" s="68">
        <f t="shared" si="4"/>
        <v>0</v>
      </c>
      <c r="W29" s="68">
        <f t="shared" si="4"/>
        <v>3143</v>
      </c>
      <c r="X29" s="68">
        <f t="shared" si="4"/>
        <v>0</v>
      </c>
      <c r="Y29" s="68">
        <f t="shared" si="4"/>
        <v>0</v>
      </c>
      <c r="Z29" s="68">
        <f t="shared" si="4"/>
        <v>11240</v>
      </c>
      <c r="AA29" s="68">
        <f t="shared" si="4"/>
        <v>0</v>
      </c>
      <c r="AB29" s="68">
        <f t="shared" si="4"/>
        <v>0</v>
      </c>
      <c r="AC29" s="68">
        <f t="shared" si="4"/>
        <v>0</v>
      </c>
      <c r="AD29" s="68">
        <f t="shared" si="4"/>
        <v>923337</v>
      </c>
      <c r="AE29" s="68">
        <f t="shared" si="4"/>
        <v>0</v>
      </c>
      <c r="AF29" s="68">
        <f t="shared" si="4"/>
        <v>0</v>
      </c>
      <c r="AG29" s="68">
        <f t="shared" si="4"/>
        <v>0</v>
      </c>
      <c r="AH29" s="68">
        <f t="shared" si="4"/>
        <v>0</v>
      </c>
      <c r="AI29" s="68">
        <f t="shared" si="4"/>
        <v>0</v>
      </c>
      <c r="AJ29" s="68">
        <f t="shared" si="4"/>
        <v>0</v>
      </c>
    </row>
    <row r="30" spans="1:36" ht="15" customHeight="1" thickBot="1">
      <c r="A30" s="81"/>
      <c r="B30" s="37" t="s">
        <v>45</v>
      </c>
      <c r="C30" s="2" t="s">
        <v>0</v>
      </c>
      <c r="D30" s="6"/>
      <c r="E30" s="6">
        <v>27503</v>
      </c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>
        <v>64220</v>
      </c>
      <c r="X30" s="6">
        <v>67295</v>
      </c>
      <c r="Y30" s="6">
        <v>253880</v>
      </c>
      <c r="Z30" s="6"/>
      <c r="AA30" s="6"/>
      <c r="AB30" s="13"/>
      <c r="AC30" s="23"/>
      <c r="AD30" s="30"/>
      <c r="AE30" s="30"/>
      <c r="AF30" s="30"/>
      <c r="AG30" s="30"/>
      <c r="AH30" s="30"/>
      <c r="AI30" s="30"/>
      <c r="AJ30" s="30"/>
    </row>
    <row r="31" spans="1:36" ht="15" customHeight="1" thickBot="1">
      <c r="A31" s="81"/>
      <c r="B31" s="37"/>
      <c r="C31" s="3" t="s">
        <v>1</v>
      </c>
      <c r="D31" s="7"/>
      <c r="E31" s="7"/>
      <c r="F31" s="7"/>
      <c r="G31" s="7"/>
      <c r="H31" s="7"/>
      <c r="I31" s="7"/>
      <c r="J31" s="7"/>
      <c r="K31" s="7"/>
      <c r="L31" s="7"/>
      <c r="M31" s="7"/>
      <c r="N31" s="7"/>
      <c r="O31" s="7"/>
      <c r="P31" s="7"/>
      <c r="Q31" s="7"/>
      <c r="R31" s="7"/>
      <c r="S31" s="7"/>
      <c r="T31" s="7"/>
      <c r="U31" s="7"/>
      <c r="V31" s="7"/>
      <c r="W31" s="7"/>
      <c r="X31" s="7"/>
      <c r="Y31" s="7"/>
      <c r="Z31" s="7"/>
      <c r="AA31" s="7"/>
      <c r="AB31" s="14"/>
      <c r="AC31" s="23"/>
      <c r="AD31" s="7"/>
      <c r="AE31" s="7"/>
      <c r="AF31" s="7"/>
      <c r="AG31" s="7"/>
      <c r="AH31" s="7"/>
      <c r="AI31" s="7"/>
      <c r="AJ31" s="7"/>
    </row>
    <row r="32" spans="1:36" ht="15" customHeight="1" thickBot="1">
      <c r="A32" s="81"/>
      <c r="B32" s="37"/>
      <c r="C32" s="3" t="s">
        <v>8</v>
      </c>
      <c r="D32" s="7"/>
      <c r="E32" s="7">
        <v>4853</v>
      </c>
      <c r="F32" s="7"/>
      <c r="G32" s="7"/>
      <c r="H32" s="7"/>
      <c r="I32" s="7"/>
      <c r="J32" s="7"/>
      <c r="K32" s="7"/>
      <c r="L32" s="7"/>
      <c r="M32" s="7"/>
      <c r="N32" s="7"/>
      <c r="O32" s="7"/>
      <c r="P32" s="7"/>
      <c r="Q32" s="7"/>
      <c r="R32" s="7"/>
      <c r="S32" s="7"/>
      <c r="T32" s="7"/>
      <c r="U32" s="7"/>
      <c r="V32" s="7"/>
      <c r="W32" s="7"/>
      <c r="X32" s="7"/>
      <c r="Y32" s="7"/>
      <c r="Z32" s="7"/>
      <c r="AA32" s="7"/>
      <c r="AB32" s="14"/>
      <c r="AC32" s="23"/>
      <c r="AD32" s="7"/>
      <c r="AE32" s="7"/>
      <c r="AF32" s="7"/>
      <c r="AG32" s="7"/>
      <c r="AH32" s="7"/>
      <c r="AI32" s="7"/>
      <c r="AJ32" s="7"/>
    </row>
    <row r="33" spans="1:36" ht="15" customHeight="1" thickBot="1">
      <c r="A33" s="81"/>
      <c r="B33" s="37"/>
      <c r="C33" s="3" t="s">
        <v>9</v>
      </c>
      <c r="D33" s="7"/>
      <c r="E33" s="7"/>
      <c r="F33" s="7"/>
      <c r="G33" s="7"/>
      <c r="H33" s="7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  <c r="X33" s="7"/>
      <c r="Y33" s="7"/>
      <c r="Z33" s="7"/>
      <c r="AA33" s="7"/>
      <c r="AB33" s="14"/>
      <c r="AC33" s="23"/>
      <c r="AD33" s="7"/>
      <c r="AE33" s="7"/>
      <c r="AF33" s="7"/>
      <c r="AG33" s="7"/>
      <c r="AH33" s="7"/>
      <c r="AI33" s="7"/>
      <c r="AJ33" s="7"/>
    </row>
    <row r="34" spans="1:36" ht="15" customHeight="1" thickBot="1">
      <c r="A34" s="81"/>
      <c r="B34" s="37"/>
      <c r="C34" s="4" t="s">
        <v>10</v>
      </c>
      <c r="D34" s="8">
        <f>D30+D31+D32+D33</f>
        <v>0</v>
      </c>
      <c r="E34" s="8">
        <f aca="true" t="shared" si="5" ref="E34:AJ34">E30+E31+E32+E33</f>
        <v>32356</v>
      </c>
      <c r="F34" s="8">
        <f t="shared" si="5"/>
        <v>0</v>
      </c>
      <c r="G34" s="8">
        <f t="shared" si="5"/>
        <v>0</v>
      </c>
      <c r="H34" s="8">
        <f t="shared" si="5"/>
        <v>0</v>
      </c>
      <c r="I34" s="8">
        <f t="shared" si="5"/>
        <v>0</v>
      </c>
      <c r="J34" s="8">
        <f t="shared" si="5"/>
        <v>0</v>
      </c>
      <c r="K34" s="8">
        <f t="shared" si="5"/>
        <v>0</v>
      </c>
      <c r="L34" s="8">
        <f t="shared" si="5"/>
        <v>0</v>
      </c>
      <c r="M34" s="8">
        <f t="shared" si="5"/>
        <v>0</v>
      </c>
      <c r="N34" s="8">
        <f t="shared" si="5"/>
        <v>0</v>
      </c>
      <c r="O34" s="8">
        <f t="shared" si="5"/>
        <v>0</v>
      </c>
      <c r="P34" s="8">
        <f t="shared" si="5"/>
        <v>0</v>
      </c>
      <c r="Q34" s="8">
        <f t="shared" si="5"/>
        <v>0</v>
      </c>
      <c r="R34" s="8">
        <f t="shared" si="5"/>
        <v>0</v>
      </c>
      <c r="S34" s="8">
        <f t="shared" si="5"/>
        <v>0</v>
      </c>
      <c r="T34" s="8">
        <f t="shared" si="5"/>
        <v>0</v>
      </c>
      <c r="U34" s="8">
        <f t="shared" si="5"/>
        <v>0</v>
      </c>
      <c r="V34" s="8">
        <f t="shared" si="5"/>
        <v>0</v>
      </c>
      <c r="W34" s="8">
        <f t="shared" si="5"/>
        <v>64220</v>
      </c>
      <c r="X34" s="8">
        <f t="shared" si="5"/>
        <v>67295</v>
      </c>
      <c r="Y34" s="8">
        <f t="shared" si="5"/>
        <v>253880</v>
      </c>
      <c r="Z34" s="8">
        <f t="shared" si="5"/>
        <v>0</v>
      </c>
      <c r="AA34" s="8">
        <f t="shared" si="5"/>
        <v>0</v>
      </c>
      <c r="AB34" s="8">
        <f t="shared" si="5"/>
        <v>0</v>
      </c>
      <c r="AC34" s="8">
        <f t="shared" si="5"/>
        <v>0</v>
      </c>
      <c r="AD34" s="8">
        <f t="shared" si="5"/>
        <v>0</v>
      </c>
      <c r="AE34" s="8">
        <f t="shared" si="5"/>
        <v>0</v>
      </c>
      <c r="AF34" s="8">
        <f t="shared" si="5"/>
        <v>0</v>
      </c>
      <c r="AG34" s="8">
        <f t="shared" si="5"/>
        <v>0</v>
      </c>
      <c r="AH34" s="8">
        <f t="shared" si="5"/>
        <v>0</v>
      </c>
      <c r="AI34" s="8">
        <f t="shared" si="5"/>
        <v>0</v>
      </c>
      <c r="AJ34" s="8">
        <f t="shared" si="5"/>
        <v>0</v>
      </c>
    </row>
    <row r="35" spans="1:91" s="32" customFormat="1" ht="15" customHeight="1" thickBot="1">
      <c r="A35" s="81"/>
      <c r="B35" s="69" t="s">
        <v>46</v>
      </c>
      <c r="C35" s="70" t="s">
        <v>0</v>
      </c>
      <c r="D35" s="71"/>
      <c r="E35" s="71"/>
      <c r="F35" s="71"/>
      <c r="G35" s="71"/>
      <c r="H35" s="71"/>
      <c r="I35" s="71">
        <v>-7399789</v>
      </c>
      <c r="J35" s="71">
        <v>-3611932</v>
      </c>
      <c r="K35" s="71">
        <v>103020</v>
      </c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>
        <v>73170</v>
      </c>
      <c r="X35" s="71"/>
      <c r="Y35" s="71"/>
      <c r="Z35" s="71"/>
      <c r="AA35" s="71"/>
      <c r="AB35" s="71"/>
      <c r="AC35" s="73"/>
      <c r="AD35" s="71"/>
      <c r="AE35" s="71">
        <v>-1112368</v>
      </c>
      <c r="AF35" s="71"/>
      <c r="AG35" s="71"/>
      <c r="AH35" s="71"/>
      <c r="AI35" s="71"/>
      <c r="AJ35" s="71"/>
      <c r="CM35" s="32" t="s">
        <v>13</v>
      </c>
    </row>
    <row r="36" spans="1:36" s="32" customFormat="1" ht="15" customHeight="1" thickBot="1">
      <c r="A36" s="81"/>
      <c r="B36" s="69"/>
      <c r="C36" s="50" t="s">
        <v>1</v>
      </c>
      <c r="D36" s="74"/>
      <c r="E36" s="74"/>
      <c r="F36" s="74"/>
      <c r="G36" s="74"/>
      <c r="H36" s="74"/>
      <c r="I36" s="74">
        <v>-3171338</v>
      </c>
      <c r="J36" s="74">
        <v>-637400</v>
      </c>
      <c r="K36" s="74">
        <v>18180</v>
      </c>
      <c r="L36" s="74"/>
      <c r="M36" s="74"/>
      <c r="N36" s="74"/>
      <c r="O36" s="74"/>
      <c r="P36" s="74"/>
      <c r="Q36" s="74"/>
      <c r="R36" s="74"/>
      <c r="S36" s="74"/>
      <c r="T36" s="74"/>
      <c r="U36" s="74"/>
      <c r="V36" s="74"/>
      <c r="W36" s="74"/>
      <c r="X36" s="74"/>
      <c r="Y36" s="74"/>
      <c r="Z36" s="74"/>
      <c r="AA36" s="74"/>
      <c r="AB36" s="74"/>
      <c r="AC36" s="73"/>
      <c r="AD36" s="74"/>
      <c r="AE36" s="74">
        <v>-2087632</v>
      </c>
      <c r="AF36" s="74"/>
      <c r="AG36" s="74"/>
      <c r="AH36" s="74"/>
      <c r="AI36" s="74"/>
      <c r="AJ36" s="74"/>
    </row>
    <row r="37" spans="1:36" s="32" customFormat="1" ht="15" customHeight="1" thickBot="1">
      <c r="A37" s="81"/>
      <c r="B37" s="69"/>
      <c r="C37" s="50" t="s">
        <v>8</v>
      </c>
      <c r="D37" s="74"/>
      <c r="E37" s="74"/>
      <c r="F37" s="74"/>
      <c r="G37" s="74"/>
      <c r="H37" s="74"/>
      <c r="I37" s="74"/>
      <c r="J37" s="74"/>
      <c r="K37" s="74"/>
      <c r="L37" s="74"/>
      <c r="M37" s="74"/>
      <c r="N37" s="74"/>
      <c r="O37" s="74"/>
      <c r="P37" s="74"/>
      <c r="Q37" s="74"/>
      <c r="R37" s="74"/>
      <c r="S37" s="74"/>
      <c r="T37" s="74"/>
      <c r="U37" s="74"/>
      <c r="V37" s="74"/>
      <c r="W37" s="74"/>
      <c r="X37" s="74"/>
      <c r="Y37" s="74"/>
      <c r="Z37" s="74"/>
      <c r="AA37" s="74"/>
      <c r="AB37" s="74"/>
      <c r="AC37" s="73"/>
      <c r="AD37" s="74"/>
      <c r="AE37" s="74"/>
      <c r="AF37" s="74"/>
      <c r="AG37" s="74"/>
      <c r="AH37" s="74"/>
      <c r="AI37" s="74"/>
      <c r="AJ37" s="74"/>
    </row>
    <row r="38" spans="1:36" s="32" customFormat="1" ht="15" customHeight="1" thickBot="1">
      <c r="A38" s="81"/>
      <c r="B38" s="69"/>
      <c r="C38" s="50" t="s">
        <v>9</v>
      </c>
      <c r="D38" s="74"/>
      <c r="E38" s="74"/>
      <c r="F38" s="74"/>
      <c r="G38" s="74"/>
      <c r="H38" s="74"/>
      <c r="I38" s="74"/>
      <c r="J38" s="74"/>
      <c r="K38" s="74"/>
      <c r="L38" s="74"/>
      <c r="M38" s="74"/>
      <c r="N38" s="74"/>
      <c r="O38" s="74">
        <v>350000</v>
      </c>
      <c r="P38" s="74"/>
      <c r="Q38" s="74"/>
      <c r="R38" s="74"/>
      <c r="S38" s="74"/>
      <c r="T38" s="74"/>
      <c r="U38" s="74"/>
      <c r="V38" s="74"/>
      <c r="W38" s="74"/>
      <c r="X38" s="74"/>
      <c r="Y38" s="74"/>
      <c r="Z38" s="74"/>
      <c r="AA38" s="74"/>
      <c r="AB38" s="74"/>
      <c r="AC38" s="73"/>
      <c r="AD38" s="74"/>
      <c r="AE38" s="74"/>
      <c r="AF38" s="74"/>
      <c r="AG38" s="74"/>
      <c r="AH38" s="74"/>
      <c r="AI38" s="74"/>
      <c r="AJ38" s="74"/>
    </row>
    <row r="39" spans="1:36" s="32" customFormat="1" ht="15" customHeight="1" thickBot="1">
      <c r="A39" s="81"/>
      <c r="B39" s="69"/>
      <c r="C39" s="76" t="s">
        <v>10</v>
      </c>
      <c r="D39" s="68">
        <f>D35+D36+D37+D38</f>
        <v>0</v>
      </c>
      <c r="E39" s="68">
        <f aca="true" t="shared" si="6" ref="E39:AJ39">E35+E36+E37+E38</f>
        <v>0</v>
      </c>
      <c r="F39" s="68">
        <f t="shared" si="6"/>
        <v>0</v>
      </c>
      <c r="G39" s="68">
        <f t="shared" si="6"/>
        <v>0</v>
      </c>
      <c r="H39" s="68">
        <f t="shared" si="6"/>
        <v>0</v>
      </c>
      <c r="I39" s="68">
        <f t="shared" si="6"/>
        <v>-10571127</v>
      </c>
      <c r="J39" s="68">
        <f t="shared" si="6"/>
        <v>-4249332</v>
      </c>
      <c r="K39" s="68">
        <f t="shared" si="6"/>
        <v>121200</v>
      </c>
      <c r="L39" s="68">
        <f t="shared" si="6"/>
        <v>0</v>
      </c>
      <c r="M39" s="68">
        <f t="shared" si="6"/>
        <v>0</v>
      </c>
      <c r="N39" s="68">
        <f t="shared" si="6"/>
        <v>0</v>
      </c>
      <c r="O39" s="68">
        <f t="shared" si="6"/>
        <v>350000</v>
      </c>
      <c r="P39" s="68">
        <f t="shared" si="6"/>
        <v>0</v>
      </c>
      <c r="Q39" s="68">
        <f t="shared" si="6"/>
        <v>0</v>
      </c>
      <c r="R39" s="68">
        <f t="shared" si="6"/>
        <v>0</v>
      </c>
      <c r="S39" s="68">
        <f t="shared" si="6"/>
        <v>0</v>
      </c>
      <c r="T39" s="68">
        <f t="shared" si="6"/>
        <v>0</v>
      </c>
      <c r="U39" s="68">
        <f t="shared" si="6"/>
        <v>0</v>
      </c>
      <c r="V39" s="68">
        <f t="shared" si="6"/>
        <v>0</v>
      </c>
      <c r="W39" s="68">
        <f t="shared" si="6"/>
        <v>73170</v>
      </c>
      <c r="X39" s="68">
        <f t="shared" si="6"/>
        <v>0</v>
      </c>
      <c r="Y39" s="68">
        <f t="shared" si="6"/>
        <v>0</v>
      </c>
      <c r="Z39" s="68">
        <f t="shared" si="6"/>
        <v>0</v>
      </c>
      <c r="AA39" s="68">
        <f t="shared" si="6"/>
        <v>0</v>
      </c>
      <c r="AB39" s="68">
        <f t="shared" si="6"/>
        <v>0</v>
      </c>
      <c r="AC39" s="68">
        <f t="shared" si="6"/>
        <v>0</v>
      </c>
      <c r="AD39" s="68">
        <f t="shared" si="6"/>
        <v>0</v>
      </c>
      <c r="AE39" s="68">
        <f t="shared" si="6"/>
        <v>-3200000</v>
      </c>
      <c r="AF39" s="68">
        <f t="shared" si="6"/>
        <v>0</v>
      </c>
      <c r="AG39" s="68">
        <f t="shared" si="6"/>
        <v>0</v>
      </c>
      <c r="AH39" s="68">
        <f t="shared" si="6"/>
        <v>0</v>
      </c>
      <c r="AI39" s="68">
        <f t="shared" si="6"/>
        <v>0</v>
      </c>
      <c r="AJ39" s="68">
        <f t="shared" si="6"/>
        <v>0</v>
      </c>
    </row>
    <row r="40" spans="1:36" ht="15" customHeight="1" thickBot="1">
      <c r="A40" s="81"/>
      <c r="B40" s="35" t="s">
        <v>47</v>
      </c>
      <c r="C40" s="20" t="s">
        <v>0</v>
      </c>
      <c r="D40" s="10"/>
      <c r="E40" s="10"/>
      <c r="F40" s="10"/>
      <c r="G40" s="10">
        <v>-21492</v>
      </c>
      <c r="H40" s="10">
        <v>1197643</v>
      </c>
      <c r="I40" s="10"/>
      <c r="J40" s="10"/>
      <c r="K40" s="10"/>
      <c r="L40" s="10"/>
      <c r="M40" s="10"/>
      <c r="N40" s="10">
        <v>-10947462</v>
      </c>
      <c r="O40" s="10">
        <v>-11461657</v>
      </c>
      <c r="P40" s="10"/>
      <c r="Q40" s="10"/>
      <c r="R40" s="10"/>
      <c r="S40" s="10"/>
      <c r="T40" s="10">
        <v>351653</v>
      </c>
      <c r="U40" s="10">
        <v>208478</v>
      </c>
      <c r="V40" s="10">
        <v>18447</v>
      </c>
      <c r="W40" s="10">
        <v>-41836</v>
      </c>
      <c r="X40" s="10"/>
      <c r="Y40" s="10"/>
      <c r="Z40" s="10"/>
      <c r="AA40" s="10"/>
      <c r="AB40" s="10"/>
      <c r="AC40" s="23"/>
      <c r="AD40" s="30"/>
      <c r="AE40" s="30"/>
      <c r="AF40" s="30">
        <v>45480</v>
      </c>
      <c r="AG40" s="30">
        <v>6055</v>
      </c>
      <c r="AH40" s="30">
        <v>-153107</v>
      </c>
      <c r="AI40" s="30">
        <v>-33707</v>
      </c>
      <c r="AJ40" s="30"/>
    </row>
    <row r="41" spans="1:36" ht="15" customHeight="1" thickBot="1">
      <c r="A41" s="81"/>
      <c r="B41" s="35"/>
      <c r="C41" s="21" t="s">
        <v>1</v>
      </c>
      <c r="D41" s="11"/>
      <c r="E41" s="11"/>
      <c r="F41" s="11"/>
      <c r="G41" s="11">
        <v>-3793</v>
      </c>
      <c r="H41" s="11">
        <v>-1209604</v>
      </c>
      <c r="I41" s="11"/>
      <c r="J41" s="11"/>
      <c r="K41" s="11"/>
      <c r="L41" s="11"/>
      <c r="M41" s="11"/>
      <c r="N41" s="11"/>
      <c r="O41" s="11">
        <v>-3820553</v>
      </c>
      <c r="P41" s="11"/>
      <c r="Q41" s="11"/>
      <c r="R41" s="11"/>
      <c r="S41" s="11"/>
      <c r="T41" s="11">
        <v>69615</v>
      </c>
      <c r="U41" s="11">
        <v>36790</v>
      </c>
      <c r="V41" s="11">
        <v>6150</v>
      </c>
      <c r="W41" s="11"/>
      <c r="X41" s="11"/>
      <c r="Y41" s="11"/>
      <c r="Z41" s="11"/>
      <c r="AA41" s="11"/>
      <c r="AB41" s="11"/>
      <c r="AC41" s="23"/>
      <c r="AD41" s="7"/>
      <c r="AE41" s="7"/>
      <c r="AF41" s="7">
        <v>8025</v>
      </c>
      <c r="AG41" s="7">
        <v>-2570849</v>
      </c>
      <c r="AH41" s="7"/>
      <c r="AI41" s="7"/>
      <c r="AJ41" s="7"/>
    </row>
    <row r="42" spans="1:38" ht="15" customHeight="1" thickBot="1">
      <c r="A42" s="81"/>
      <c r="B42" s="35"/>
      <c r="C42" s="21" t="s">
        <v>8</v>
      </c>
      <c r="D42" s="11"/>
      <c r="E42" s="11"/>
      <c r="F42" s="11"/>
      <c r="G42" s="11"/>
      <c r="H42" s="11"/>
      <c r="I42" s="11"/>
      <c r="J42" s="11"/>
      <c r="K42" s="11"/>
      <c r="L42" s="11"/>
      <c r="M42" s="11"/>
      <c r="N42" s="11">
        <v>-1931907</v>
      </c>
      <c r="O42" s="11"/>
      <c r="P42" s="11"/>
      <c r="Q42" s="11"/>
      <c r="R42" s="11"/>
      <c r="S42" s="11"/>
      <c r="T42" s="11"/>
      <c r="U42" s="11"/>
      <c r="V42" s="11"/>
      <c r="W42" s="11"/>
      <c r="X42" s="11"/>
      <c r="Y42" s="11"/>
      <c r="Z42" s="11"/>
      <c r="AA42" s="11"/>
      <c r="AB42" s="11"/>
      <c r="AC42" s="23"/>
      <c r="AD42" s="7"/>
      <c r="AE42" s="7"/>
      <c r="AF42" s="7"/>
      <c r="AG42" s="7"/>
      <c r="AH42" s="7">
        <v>-51036</v>
      </c>
      <c r="AI42" s="7">
        <v>-11236</v>
      </c>
      <c r="AJ42" s="7"/>
      <c r="AL42" s="31"/>
    </row>
    <row r="43" spans="1:36" ht="15" customHeight="1" thickBot="1">
      <c r="A43" s="81"/>
      <c r="B43" s="35"/>
      <c r="C43" s="21" t="s">
        <v>9</v>
      </c>
      <c r="D43" s="11"/>
      <c r="E43" s="11"/>
      <c r="F43" s="11"/>
      <c r="G43" s="11"/>
      <c r="H43" s="11">
        <v>-201473</v>
      </c>
      <c r="I43" s="11"/>
      <c r="J43" s="11"/>
      <c r="K43" s="11"/>
      <c r="L43" s="11"/>
      <c r="M43" s="11"/>
      <c r="N43" s="11">
        <v>-5724192</v>
      </c>
      <c r="O43" s="11">
        <v>-4859410</v>
      </c>
      <c r="P43" s="11"/>
      <c r="Q43" s="11"/>
      <c r="R43" s="11"/>
      <c r="S43" s="11"/>
      <c r="T43" s="11">
        <v>48167</v>
      </c>
      <c r="U43" s="11">
        <v>19639</v>
      </c>
      <c r="V43" s="11"/>
      <c r="W43" s="11"/>
      <c r="X43" s="11"/>
      <c r="Y43" s="11"/>
      <c r="Z43" s="11"/>
      <c r="AA43" s="11"/>
      <c r="AB43" s="11"/>
      <c r="AC43" s="23"/>
      <c r="AD43" s="7"/>
      <c r="AE43" s="7"/>
      <c r="AF43" s="7"/>
      <c r="AG43" s="7">
        <v>-203517</v>
      </c>
      <c r="AH43" s="7">
        <v>-66438</v>
      </c>
      <c r="AI43" s="7">
        <v>-26336</v>
      </c>
      <c r="AJ43" s="7"/>
    </row>
    <row r="44" spans="1:36" ht="15" customHeight="1" thickBot="1">
      <c r="A44" s="82"/>
      <c r="B44" s="36"/>
      <c r="C44" s="22" t="s">
        <v>10</v>
      </c>
      <c r="D44" s="9">
        <f>D40+D41+D42+D43</f>
        <v>0</v>
      </c>
      <c r="E44" s="9">
        <f aca="true" t="shared" si="7" ref="E44:AJ44">E40+E41+E42+E43</f>
        <v>0</v>
      </c>
      <c r="F44" s="9">
        <f t="shared" si="7"/>
        <v>0</v>
      </c>
      <c r="G44" s="9">
        <f t="shared" si="7"/>
        <v>-25285</v>
      </c>
      <c r="H44" s="9">
        <f t="shared" si="7"/>
        <v>-213434</v>
      </c>
      <c r="I44" s="9">
        <f t="shared" si="7"/>
        <v>0</v>
      </c>
      <c r="J44" s="9">
        <f t="shared" si="7"/>
        <v>0</v>
      </c>
      <c r="K44" s="9">
        <f t="shared" si="7"/>
        <v>0</v>
      </c>
      <c r="L44" s="9">
        <f t="shared" si="7"/>
        <v>0</v>
      </c>
      <c r="M44" s="9">
        <f t="shared" si="7"/>
        <v>0</v>
      </c>
      <c r="N44" s="9">
        <f t="shared" si="7"/>
        <v>-18603561</v>
      </c>
      <c r="O44" s="9">
        <f t="shared" si="7"/>
        <v>-20141620</v>
      </c>
      <c r="P44" s="9">
        <f t="shared" si="7"/>
        <v>0</v>
      </c>
      <c r="Q44" s="9">
        <f t="shared" si="7"/>
        <v>0</v>
      </c>
      <c r="R44" s="9">
        <f t="shared" si="7"/>
        <v>0</v>
      </c>
      <c r="S44" s="9">
        <f t="shared" si="7"/>
        <v>0</v>
      </c>
      <c r="T44" s="9">
        <f t="shared" si="7"/>
        <v>469435</v>
      </c>
      <c r="U44" s="9">
        <f t="shared" si="7"/>
        <v>264907</v>
      </c>
      <c r="V44" s="9">
        <f t="shared" si="7"/>
        <v>24597</v>
      </c>
      <c r="W44" s="9">
        <f t="shared" si="7"/>
        <v>-41836</v>
      </c>
      <c r="X44" s="9">
        <f t="shared" si="7"/>
        <v>0</v>
      </c>
      <c r="Y44" s="9">
        <f t="shared" si="7"/>
        <v>0</v>
      </c>
      <c r="Z44" s="9">
        <f t="shared" si="7"/>
        <v>0</v>
      </c>
      <c r="AA44" s="9">
        <f t="shared" si="7"/>
        <v>0</v>
      </c>
      <c r="AB44" s="9">
        <f t="shared" si="7"/>
        <v>0</v>
      </c>
      <c r="AC44" s="9">
        <f t="shared" si="7"/>
        <v>0</v>
      </c>
      <c r="AD44" s="9">
        <f t="shared" si="7"/>
        <v>0</v>
      </c>
      <c r="AE44" s="9">
        <f t="shared" si="7"/>
        <v>0</v>
      </c>
      <c r="AF44" s="9">
        <f t="shared" si="7"/>
        <v>53505</v>
      </c>
      <c r="AG44" s="9">
        <f t="shared" si="7"/>
        <v>-2768311</v>
      </c>
      <c r="AH44" s="9">
        <f t="shared" si="7"/>
        <v>-270581</v>
      </c>
      <c r="AI44" s="9">
        <f t="shared" si="7"/>
        <v>-71279</v>
      </c>
      <c r="AJ44" s="9">
        <f t="shared" si="7"/>
        <v>0</v>
      </c>
    </row>
    <row r="45" spans="1:37" s="32" customFormat="1" ht="15" customHeight="1">
      <c r="A45" s="48" t="s">
        <v>48</v>
      </c>
      <c r="B45" s="49"/>
      <c r="C45" s="77" t="s">
        <v>0</v>
      </c>
      <c r="D45" s="53">
        <f>D5+D10+D15+D20+D25+D30+D35+D40</f>
        <v>320716</v>
      </c>
      <c r="E45" s="53">
        <f aca="true" t="shared" si="8" ref="E45:AJ48">E5+E10+E15+E20+E25+E30+E35+E40</f>
        <v>27503</v>
      </c>
      <c r="F45" s="53">
        <f t="shared" si="8"/>
        <v>147031</v>
      </c>
      <c r="G45" s="53">
        <f t="shared" si="8"/>
        <v>195376</v>
      </c>
      <c r="H45" s="53">
        <f t="shared" si="8"/>
        <v>4212682</v>
      </c>
      <c r="I45" s="53">
        <f t="shared" si="8"/>
        <v>770000</v>
      </c>
      <c r="J45" s="53">
        <f t="shared" si="8"/>
        <v>680000</v>
      </c>
      <c r="K45" s="53">
        <f t="shared" si="8"/>
        <v>373320</v>
      </c>
      <c r="L45" s="53">
        <f t="shared" si="8"/>
        <v>170000</v>
      </c>
      <c r="M45" s="53">
        <f>M5+M10+M15+M20+M25+M30+M35+M40</f>
        <v>169907</v>
      </c>
      <c r="N45" s="53">
        <f>N5+N10+N15+N20+N25+N30+N35+N40</f>
        <v>17339612</v>
      </c>
      <c r="O45" s="53">
        <f t="shared" si="8"/>
        <v>9130816</v>
      </c>
      <c r="P45" s="53">
        <f t="shared" si="8"/>
        <v>86072</v>
      </c>
      <c r="Q45" s="53">
        <f t="shared" si="8"/>
        <v>372423</v>
      </c>
      <c r="R45" s="53">
        <f t="shared" si="8"/>
        <v>209966</v>
      </c>
      <c r="S45" s="53">
        <f t="shared" si="8"/>
        <v>670443</v>
      </c>
      <c r="T45" s="53">
        <f t="shared" si="8"/>
        <v>351653</v>
      </c>
      <c r="U45" s="53">
        <f t="shared" si="8"/>
        <v>208478</v>
      </c>
      <c r="V45" s="53">
        <f t="shared" si="8"/>
        <v>4245623</v>
      </c>
      <c r="W45" s="53">
        <f t="shared" si="8"/>
        <v>337687</v>
      </c>
      <c r="X45" s="53">
        <f t="shared" si="8"/>
        <v>202826</v>
      </c>
      <c r="Y45" s="53">
        <f t="shared" si="8"/>
        <v>260463</v>
      </c>
      <c r="Z45" s="53">
        <f t="shared" si="8"/>
        <v>9554</v>
      </c>
      <c r="AA45" s="53">
        <f t="shared" si="8"/>
        <v>128521</v>
      </c>
      <c r="AB45" s="53">
        <f t="shared" si="8"/>
        <v>3526034</v>
      </c>
      <c r="AC45" s="53">
        <f t="shared" si="8"/>
        <v>0</v>
      </c>
      <c r="AD45" s="53">
        <f t="shared" si="8"/>
        <v>784836</v>
      </c>
      <c r="AE45" s="53">
        <f t="shared" si="8"/>
        <v>278092</v>
      </c>
      <c r="AF45" s="53">
        <f t="shared" si="8"/>
        <v>45480</v>
      </c>
      <c r="AG45" s="53">
        <f t="shared" si="8"/>
        <v>3865355</v>
      </c>
      <c r="AH45" s="53">
        <f t="shared" si="8"/>
        <v>0</v>
      </c>
      <c r="AI45" s="53">
        <f t="shared" si="8"/>
        <v>0</v>
      </c>
      <c r="AJ45" s="53">
        <f t="shared" si="8"/>
        <v>54150</v>
      </c>
      <c r="AK45" s="33"/>
    </row>
    <row r="46" spans="1:38" s="32" customFormat="1" ht="15" customHeight="1">
      <c r="A46" s="57"/>
      <c r="B46" s="58"/>
      <c r="C46" s="78" t="s">
        <v>1</v>
      </c>
      <c r="D46" s="60">
        <f aca="true" t="shared" si="9" ref="D46:S48">D6+D11+D16+D21+D26+D31+D36+D41</f>
        <v>0</v>
      </c>
      <c r="E46" s="60">
        <f t="shared" si="9"/>
        <v>0</v>
      </c>
      <c r="F46" s="60">
        <f t="shared" si="9"/>
        <v>63013</v>
      </c>
      <c r="G46" s="60">
        <f t="shared" si="9"/>
        <v>34476</v>
      </c>
      <c r="H46" s="60">
        <f t="shared" si="9"/>
        <v>1805436</v>
      </c>
      <c r="I46" s="60">
        <f t="shared" si="9"/>
        <v>330000</v>
      </c>
      <c r="J46" s="60">
        <f t="shared" si="9"/>
        <v>120000</v>
      </c>
      <c r="K46" s="60">
        <f t="shared" si="9"/>
        <v>65880</v>
      </c>
      <c r="L46" s="60">
        <f t="shared" si="9"/>
        <v>30000</v>
      </c>
      <c r="M46" s="60">
        <f>M6+M11+M16+M21+M26+M31+M36+M41</f>
        <v>67160</v>
      </c>
      <c r="N46" s="60">
        <f>N6+N11+N16+N21+N26+N31+N36+N41</f>
        <v>0</v>
      </c>
      <c r="O46" s="60">
        <f t="shared" si="9"/>
        <v>3043605</v>
      </c>
      <c r="P46" s="60">
        <f t="shared" si="9"/>
        <v>28852</v>
      </c>
      <c r="Q46" s="60">
        <f t="shared" si="9"/>
        <v>65716</v>
      </c>
      <c r="R46" s="60">
        <f t="shared" si="9"/>
        <v>70009</v>
      </c>
      <c r="S46" s="60">
        <f t="shared" si="9"/>
        <v>118321</v>
      </c>
      <c r="T46" s="60">
        <f t="shared" si="8"/>
        <v>69615</v>
      </c>
      <c r="U46" s="60">
        <f t="shared" si="8"/>
        <v>36790</v>
      </c>
      <c r="V46" s="60">
        <f t="shared" si="8"/>
        <v>1415214</v>
      </c>
      <c r="W46" s="60">
        <f t="shared" si="8"/>
        <v>0</v>
      </c>
      <c r="X46" s="60">
        <f t="shared" si="8"/>
        <v>0</v>
      </c>
      <c r="Y46" s="60">
        <f t="shared" si="8"/>
        <v>0</v>
      </c>
      <c r="Z46" s="60">
        <f t="shared" si="8"/>
        <v>0</v>
      </c>
      <c r="AA46" s="60">
        <f t="shared" si="8"/>
        <v>22681</v>
      </c>
      <c r="AB46" s="60">
        <f t="shared" si="8"/>
        <v>404469</v>
      </c>
      <c r="AC46" s="60">
        <f t="shared" si="8"/>
        <v>0</v>
      </c>
      <c r="AD46" s="60">
        <f t="shared" si="8"/>
        <v>0</v>
      </c>
      <c r="AE46" s="60">
        <f t="shared" si="8"/>
        <v>521908</v>
      </c>
      <c r="AF46" s="60">
        <f t="shared" si="8"/>
        <v>8025</v>
      </c>
      <c r="AG46" s="60">
        <f t="shared" si="8"/>
        <v>1288452</v>
      </c>
      <c r="AH46" s="60">
        <f t="shared" si="8"/>
        <v>0</v>
      </c>
      <c r="AI46" s="60">
        <f t="shared" si="8"/>
        <v>0</v>
      </c>
      <c r="AJ46" s="60">
        <f t="shared" si="8"/>
        <v>0</v>
      </c>
      <c r="AK46" s="33"/>
      <c r="AL46" s="33"/>
    </row>
    <row r="47" spans="1:37" s="32" customFormat="1" ht="15" customHeight="1">
      <c r="A47" s="57"/>
      <c r="B47" s="58"/>
      <c r="C47" s="78" t="s">
        <v>8</v>
      </c>
      <c r="D47" s="60">
        <f t="shared" si="9"/>
        <v>56597</v>
      </c>
      <c r="E47" s="60">
        <f t="shared" si="9"/>
        <v>4853</v>
      </c>
      <c r="F47" s="60">
        <f t="shared" si="9"/>
        <v>0</v>
      </c>
      <c r="G47" s="60">
        <f t="shared" si="9"/>
        <v>0</v>
      </c>
      <c r="H47" s="60">
        <f t="shared" si="9"/>
        <v>0</v>
      </c>
      <c r="I47" s="60">
        <f t="shared" si="9"/>
        <v>0</v>
      </c>
      <c r="J47" s="60">
        <f t="shared" si="9"/>
        <v>0</v>
      </c>
      <c r="K47" s="60">
        <f t="shared" si="9"/>
        <v>0</v>
      </c>
      <c r="L47" s="60">
        <f t="shared" si="9"/>
        <v>0</v>
      </c>
      <c r="M47" s="60">
        <f t="shared" si="9"/>
        <v>0</v>
      </c>
      <c r="N47" s="60">
        <f t="shared" si="9"/>
        <v>3059930</v>
      </c>
      <c r="O47" s="60">
        <f t="shared" si="9"/>
        <v>0</v>
      </c>
      <c r="P47" s="60">
        <f t="shared" si="9"/>
        <v>0</v>
      </c>
      <c r="Q47" s="60">
        <f t="shared" si="9"/>
        <v>0</v>
      </c>
      <c r="R47" s="60">
        <f t="shared" si="9"/>
        <v>0</v>
      </c>
      <c r="S47" s="60">
        <f t="shared" si="9"/>
        <v>0</v>
      </c>
      <c r="T47" s="60">
        <f t="shared" si="8"/>
        <v>0</v>
      </c>
      <c r="U47" s="60">
        <f t="shared" si="8"/>
        <v>0</v>
      </c>
      <c r="V47" s="60">
        <f t="shared" si="8"/>
        <v>0</v>
      </c>
      <c r="W47" s="60">
        <f t="shared" si="8"/>
        <v>0</v>
      </c>
      <c r="X47" s="60">
        <f t="shared" si="8"/>
        <v>0</v>
      </c>
      <c r="Y47" s="60">
        <f t="shared" si="8"/>
        <v>0</v>
      </c>
      <c r="Z47" s="60">
        <f t="shared" si="8"/>
        <v>1686</v>
      </c>
      <c r="AA47" s="60">
        <f t="shared" si="8"/>
        <v>0</v>
      </c>
      <c r="AB47" s="60">
        <f t="shared" si="8"/>
        <v>217897</v>
      </c>
      <c r="AC47" s="60">
        <f t="shared" si="8"/>
        <v>0</v>
      </c>
      <c r="AD47" s="60">
        <f t="shared" si="8"/>
        <v>138501</v>
      </c>
      <c r="AE47" s="60">
        <f t="shared" si="8"/>
        <v>0</v>
      </c>
      <c r="AF47" s="60">
        <f t="shared" si="8"/>
        <v>0</v>
      </c>
      <c r="AG47" s="60">
        <f t="shared" si="8"/>
        <v>0</v>
      </c>
      <c r="AH47" s="60">
        <f t="shared" si="8"/>
        <v>0</v>
      </c>
      <c r="AI47" s="60">
        <f t="shared" si="8"/>
        <v>0</v>
      </c>
      <c r="AJ47" s="60">
        <f t="shared" si="8"/>
        <v>18050</v>
      </c>
      <c r="AK47" s="33"/>
    </row>
    <row r="48" spans="1:37" s="32" customFormat="1" ht="15" customHeight="1">
      <c r="A48" s="57"/>
      <c r="B48" s="58"/>
      <c r="C48" s="78" t="s">
        <v>9</v>
      </c>
      <c r="D48" s="60">
        <f t="shared" si="9"/>
        <v>0</v>
      </c>
      <c r="E48" s="60">
        <f t="shared" si="9"/>
        <v>0</v>
      </c>
      <c r="F48" s="60">
        <f t="shared" si="9"/>
        <v>27363</v>
      </c>
      <c r="G48" s="60">
        <f t="shared" si="9"/>
        <v>0</v>
      </c>
      <c r="H48" s="60">
        <f t="shared" si="9"/>
        <v>689493</v>
      </c>
      <c r="I48" s="60">
        <f t="shared" si="9"/>
        <v>653110</v>
      </c>
      <c r="J48" s="60">
        <f t="shared" si="9"/>
        <v>0</v>
      </c>
      <c r="K48" s="60">
        <f t="shared" si="9"/>
        <v>0</v>
      </c>
      <c r="L48" s="60">
        <f t="shared" si="9"/>
        <v>0</v>
      </c>
      <c r="M48" s="60">
        <f t="shared" si="9"/>
        <v>0</v>
      </c>
      <c r="N48" s="60">
        <f t="shared" si="9"/>
        <v>2768042</v>
      </c>
      <c r="O48" s="60">
        <f t="shared" si="9"/>
        <v>2694358</v>
      </c>
      <c r="P48" s="60">
        <f t="shared" si="9"/>
        <v>4978</v>
      </c>
      <c r="Q48" s="60">
        <f t="shared" si="9"/>
        <v>80854</v>
      </c>
      <c r="R48" s="60">
        <f t="shared" si="9"/>
        <v>119094</v>
      </c>
      <c r="S48" s="60">
        <f t="shared" si="9"/>
        <v>177457</v>
      </c>
      <c r="T48" s="60">
        <f t="shared" si="8"/>
        <v>48167</v>
      </c>
      <c r="U48" s="60">
        <f t="shared" si="8"/>
        <v>19639</v>
      </c>
      <c r="V48" s="60">
        <f t="shared" si="8"/>
        <v>0</v>
      </c>
      <c r="W48" s="60">
        <f t="shared" si="8"/>
        <v>0</v>
      </c>
      <c r="X48" s="60">
        <f t="shared" si="8"/>
        <v>0</v>
      </c>
      <c r="Y48" s="60">
        <f t="shared" si="8"/>
        <v>0</v>
      </c>
      <c r="Z48" s="60">
        <f t="shared" si="8"/>
        <v>0</v>
      </c>
      <c r="AA48" s="60">
        <f t="shared" si="8"/>
        <v>0</v>
      </c>
      <c r="AB48" s="60">
        <f t="shared" si="8"/>
        <v>0</v>
      </c>
      <c r="AC48" s="60">
        <f t="shared" si="8"/>
        <v>0</v>
      </c>
      <c r="AD48" s="60">
        <f t="shared" si="8"/>
        <v>0</v>
      </c>
      <c r="AE48" s="60">
        <f t="shared" si="8"/>
        <v>0</v>
      </c>
      <c r="AF48" s="60">
        <f t="shared" si="8"/>
        <v>0</v>
      </c>
      <c r="AG48" s="60">
        <f t="shared" si="8"/>
        <v>447934</v>
      </c>
      <c r="AH48" s="60">
        <f t="shared" si="8"/>
        <v>0</v>
      </c>
      <c r="AI48" s="60">
        <f t="shared" si="8"/>
        <v>0</v>
      </c>
      <c r="AJ48" s="60">
        <f t="shared" si="8"/>
        <v>15884</v>
      </c>
      <c r="AK48" s="33"/>
    </row>
    <row r="49" spans="1:37" s="32" customFormat="1" ht="15" customHeight="1" thickBot="1">
      <c r="A49" s="65"/>
      <c r="B49" s="66"/>
      <c r="C49" s="79" t="s">
        <v>10</v>
      </c>
      <c r="D49" s="68">
        <f>D45+D46+D47+D48</f>
        <v>377313</v>
      </c>
      <c r="E49" s="68">
        <f aca="true" t="shared" si="10" ref="E49:AJ49">E45+E46+E47+E48</f>
        <v>32356</v>
      </c>
      <c r="F49" s="68">
        <f t="shared" si="10"/>
        <v>237407</v>
      </c>
      <c r="G49" s="68">
        <f t="shared" si="10"/>
        <v>229852</v>
      </c>
      <c r="H49" s="68">
        <f t="shared" si="10"/>
        <v>6707611</v>
      </c>
      <c r="I49" s="68">
        <f t="shared" si="10"/>
        <v>1753110</v>
      </c>
      <c r="J49" s="68">
        <f t="shared" si="10"/>
        <v>800000</v>
      </c>
      <c r="K49" s="68">
        <f t="shared" si="10"/>
        <v>439200</v>
      </c>
      <c r="L49" s="68">
        <f t="shared" si="10"/>
        <v>200000</v>
      </c>
      <c r="M49" s="68">
        <f t="shared" si="10"/>
        <v>237067</v>
      </c>
      <c r="N49" s="68">
        <f t="shared" si="10"/>
        <v>23167584</v>
      </c>
      <c r="O49" s="68">
        <f t="shared" si="10"/>
        <v>14868779</v>
      </c>
      <c r="P49" s="68">
        <f t="shared" si="10"/>
        <v>119902</v>
      </c>
      <c r="Q49" s="68">
        <f t="shared" si="10"/>
        <v>518993</v>
      </c>
      <c r="R49" s="68">
        <f t="shared" si="10"/>
        <v>399069</v>
      </c>
      <c r="S49" s="68">
        <f t="shared" si="10"/>
        <v>966221</v>
      </c>
      <c r="T49" s="68">
        <f t="shared" si="10"/>
        <v>469435</v>
      </c>
      <c r="U49" s="68">
        <f t="shared" si="10"/>
        <v>264907</v>
      </c>
      <c r="V49" s="68">
        <f t="shared" si="10"/>
        <v>5660837</v>
      </c>
      <c r="W49" s="68">
        <f t="shared" si="10"/>
        <v>337687</v>
      </c>
      <c r="X49" s="68">
        <f t="shared" si="10"/>
        <v>202826</v>
      </c>
      <c r="Y49" s="68">
        <f t="shared" si="10"/>
        <v>260463</v>
      </c>
      <c r="Z49" s="68">
        <f t="shared" si="10"/>
        <v>11240</v>
      </c>
      <c r="AA49" s="68">
        <f t="shared" si="10"/>
        <v>151202</v>
      </c>
      <c r="AB49" s="68">
        <f t="shared" si="10"/>
        <v>4148400</v>
      </c>
      <c r="AC49" s="68">
        <f t="shared" si="10"/>
        <v>0</v>
      </c>
      <c r="AD49" s="68">
        <f t="shared" si="10"/>
        <v>923337</v>
      </c>
      <c r="AE49" s="68">
        <f t="shared" si="10"/>
        <v>800000</v>
      </c>
      <c r="AF49" s="68">
        <f t="shared" si="10"/>
        <v>53505</v>
      </c>
      <c r="AG49" s="68">
        <f t="shared" si="10"/>
        <v>5601741</v>
      </c>
      <c r="AH49" s="68">
        <f t="shared" si="10"/>
        <v>0</v>
      </c>
      <c r="AI49" s="68">
        <f t="shared" si="10"/>
        <v>0</v>
      </c>
      <c r="AJ49" s="68">
        <f t="shared" si="10"/>
        <v>88084</v>
      </c>
      <c r="AK49" s="33"/>
    </row>
    <row r="51" ht="12.75">
      <c r="H51" s="31"/>
    </row>
    <row r="52" ht="12.75">
      <c r="I52" t="s">
        <v>49</v>
      </c>
    </row>
  </sheetData>
  <mergeCells count="13">
    <mergeCell ref="AC3:AC4"/>
    <mergeCell ref="B10:B14"/>
    <mergeCell ref="B15:B19"/>
    <mergeCell ref="A10:A44"/>
    <mergeCell ref="A4:B4"/>
    <mergeCell ref="A1:K1"/>
    <mergeCell ref="A45:B49"/>
    <mergeCell ref="A5:B9"/>
    <mergeCell ref="B40:B44"/>
    <mergeCell ref="B20:B24"/>
    <mergeCell ref="B25:B29"/>
    <mergeCell ref="B30:B34"/>
    <mergeCell ref="B35:B39"/>
  </mergeCells>
  <printOptions/>
  <pageMargins left="0.75" right="0.35" top="0.61" bottom="0.65" header="0.5118110236220472" footer="0.5118110236220472"/>
  <pageSetup horizontalDpi="600" verticalDpi="600" orientation="portrait" paperSize="9" scale="83" r:id="rId4"/>
  <headerFooter alignWithMargins="0">
    <oddHeader xml:space="preserve">&amp;C&amp;"Arial CE,Pogrubiony" </oddHeader>
  </headerFooter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kbara</cp:lastModifiedBy>
  <cp:lastPrinted>2012-03-26T11:54:16Z</cp:lastPrinted>
  <dcterms:created xsi:type="dcterms:W3CDTF">1997-02-26T13:46:56Z</dcterms:created>
  <dcterms:modified xsi:type="dcterms:W3CDTF">2012-03-26T11:54:42Z</dcterms:modified>
  <cp:category/>
  <cp:version/>
  <cp:contentType/>
  <cp:contentStatus/>
</cp:coreProperties>
</file>