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2120" windowHeight="9120" firstSheet="1" activeTab="1"/>
  </bookViews>
  <sheets>
    <sheet name="zadania 2008" sheetId="1" r:id="rId1"/>
    <sheet name="fundusze" sheetId="2" r:id="rId2"/>
  </sheets>
  <definedNames/>
  <calcPr fullCalcOnLoad="1"/>
</workbook>
</file>

<file path=xl/sharedStrings.xml><?xml version="1.0" encoding="utf-8"?>
<sst xmlns="http://schemas.openxmlformats.org/spreadsheetml/2006/main" count="236" uniqueCount="107">
  <si>
    <t>§</t>
  </si>
  <si>
    <t>Razem</t>
  </si>
  <si>
    <t>I.  Gminny Fundusz Ochrony Środowiska i Gospodarki Wodnej (Dział 900, rozdział 90011)</t>
  </si>
  <si>
    <t>Lp.</t>
  </si>
  <si>
    <t>Opis zadania</t>
  </si>
  <si>
    <t>Wykonawca</t>
  </si>
  <si>
    <t xml:space="preserve">1. Edukacja ekologiczna oraz propagowanie działań proekologicznych i zasady zrównoważonego rozwoju                                                                                                                                                                                   </t>
  </si>
  <si>
    <t>Organizacja programów edukacyjnych oraz kampanii informacyjnych lansujących przyjazny środowisku styl życia.</t>
  </si>
  <si>
    <t>UO</t>
  </si>
  <si>
    <t>Organizacja akcji "Sprzątania Świata"</t>
  </si>
  <si>
    <t xml:space="preserve">Organizacja miejskich konkursów o tematyce ekologicznej </t>
  </si>
  <si>
    <t>Morski Instytut Rybacki</t>
  </si>
  <si>
    <t>Szkolenia pracowników WOSiR UM Gdyni w dziedzinie ochrony środowiska</t>
  </si>
  <si>
    <t>2. Wspomaganie systemów kontrolno-pomiarowych stanu środowiska oraz systemów pomiarowych zużycia wody i ciepła</t>
  </si>
  <si>
    <t xml:space="preserve">Ocena jakości powietrza w Gdyni na podstawie badań automatycznego monitoringu atmosfery ARMAAG </t>
  </si>
  <si>
    <t>ARMAAG</t>
  </si>
  <si>
    <t>3. Realizowanie zadań modernizacyjnych i inwestycyjnych, służących ochronie środowiska</t>
  </si>
  <si>
    <t>Usuwanie wyrobów zawierajacych azbest z obiektów budowlanych przez osoby fizyczne i wspólnoty mieszkaniowe</t>
  </si>
  <si>
    <t>Likwidacja zbiorników bezodpływowych przez osoby fizyczne i wspólnoty mieszkaniowe</t>
  </si>
  <si>
    <t>4. Urządzanie i utrzymywanie terenów zieleni, zadrzewień, zakrzewień oraz parków ustanowionych przez Radę Miasta</t>
  </si>
  <si>
    <t>Nasadzenia uzupełniające drzew i krzewów, projekty nowych nasadzeń wraz z pielęgnacją drzewostanu miejskiego</t>
  </si>
  <si>
    <t>Likwidacja niskiej emisji przez osoby fizyczne i wspólnoty mieszkaniowe</t>
  </si>
  <si>
    <t>Pozostałe koszty (prowizje bankowe)</t>
  </si>
  <si>
    <t>OGÓŁEM</t>
  </si>
  <si>
    <t>II.  Powiatowy Fundusz Ochrony Środowiska i Gospodarki Wodnej (Dział 900, rozdział 90011)</t>
  </si>
  <si>
    <t>Gospodarka odpadami</t>
  </si>
  <si>
    <t>Usuwanie dzikich wysypisk</t>
  </si>
  <si>
    <t>Jesienna zbiórka lisci oraz inne zadania nałożone na gminę wynikające z art. 3 ust. 1 pkt 3 ustawy o porządku i czystości</t>
  </si>
  <si>
    <t>Program "Spotkanie z Morzem Bałtyckim"</t>
  </si>
  <si>
    <t>MBR</t>
  </si>
  <si>
    <t>Odtworzenie Zasobów Rybnych Zatoki Puckiej</t>
  </si>
  <si>
    <t>KZG "Władysławowo"</t>
  </si>
  <si>
    <t>Budowa ocieplanego pawilonu dla kotów</t>
  </si>
  <si>
    <t>ZDiZ</t>
  </si>
  <si>
    <t>Wykonanie programu ochrony środowiska przed hałasem</t>
  </si>
  <si>
    <t>Wykonanie mapy akustycznej dla miasta Gdyni</t>
  </si>
  <si>
    <t>Zakup tablic i rogatek do lasów komunalnych</t>
  </si>
  <si>
    <t>Plan na 2008r</t>
  </si>
  <si>
    <t>Wykonanie ewidencji pokryć azbestowych na terenie Gdyni</t>
  </si>
  <si>
    <t>Likwidacja szamba wraz z podłączeniem do sieci kanalizacyji sanitarnej w SP Nr 37, ul. Wiczlińska 93</t>
  </si>
  <si>
    <t>Likwidacja szamba  w budynku mieszkalnym ul. Przemyska 4</t>
  </si>
  <si>
    <t>Likwidacja szamba  w budynku mieszkalnym ul. Wileńska 93</t>
  </si>
  <si>
    <t>Termomodernizacja budynku- docieplenie ścian zewnetrznych w żłobku "Niezapominajka"- etap II</t>
  </si>
  <si>
    <t>Termomodernizacja budynku- docieplenie ścian w Stowarzyszeniu na rzecz Edukacji i Integracji "Tacy Sami" ul. Kapitańska 37- zakończenie prac</t>
  </si>
  <si>
    <t>Modernizacja węzła c.o. i c.w.u.  Wraz z wymianą instalacji w budynku w PS Nr 16 ul. Jana z Kolna 29- zakończenie prac</t>
  </si>
  <si>
    <t>Modernizacja węzła c.o. i c.w.u.  wraz z wymianą instalacji wewnetrznej w budynku w PS Nr 31 ul Zamenhofa 1</t>
  </si>
  <si>
    <t>Modernizacja węzła c.o. i wymiana instalacji  c.o. w PS Nr 32 ul. Kcyńska 6- etap I</t>
  </si>
  <si>
    <t>Modernizacja węzła c.o. i wymiana instalacji  w IV LO ul. Morska 188- wykonanie dokumentacji projektowej</t>
  </si>
  <si>
    <t>Wymiana stolarki okiennej w PS Nr 36 ul. Okrzei 16</t>
  </si>
  <si>
    <t>Wymiana stolarki okiennej w SP Nr 10 ul. Morska 92</t>
  </si>
  <si>
    <t>Wymiana stolarki okiennej w SP Nr 37 ul. Wiczlińska 93</t>
  </si>
  <si>
    <t>Wymiana stolarki okiennej w SP Nr 45 ul. Wiczlińska 33</t>
  </si>
  <si>
    <t>Wymiana stolarki okiennej w Gimnazjum Nr 2 ul. Wolności 27</t>
  </si>
  <si>
    <t>Pielęgnacja i wycinka drzew na terenie placówek oświatowych</t>
  </si>
  <si>
    <t>Budowa ogrzewanego pawilonu dla psów</t>
  </si>
  <si>
    <t>mbr</t>
  </si>
  <si>
    <t>KZG "Dolina Redy i Chylonki"</t>
  </si>
  <si>
    <t>Modernizacja systemu kanalizacyjnego w ZSO Nr 1 ul. Legionów 27</t>
  </si>
  <si>
    <t>Przeniesienie stacji AM9 automatycznego monitoringu atmosferry ARMAAG</t>
  </si>
  <si>
    <t>dodane</t>
  </si>
  <si>
    <t>PEWiK</t>
  </si>
  <si>
    <t>Modernizacja obsługi Uzgadniania Dokumentacji Projektowej</t>
  </si>
  <si>
    <t xml:space="preserve">Powiatowy Fundusz Gospodarki  Zasobem Geodezyjnym i Kartograficznym </t>
  </si>
  <si>
    <t>Lp</t>
  </si>
  <si>
    <t>Nazwa zadania</t>
  </si>
  <si>
    <t>Modernizacja  Ośrodka Dokumentacji Geod-Kart</t>
  </si>
  <si>
    <t>Bieżąca eksploatacja sprzętu i pomieszczeń</t>
  </si>
  <si>
    <t>Pozostałe koszty (prowizje bankowe,opłaty sąd.)</t>
  </si>
  <si>
    <t>Modernizacja katastru nieruchomości</t>
  </si>
  <si>
    <t>Szkolenia, konferencje</t>
  </si>
  <si>
    <t>Plan na 2008 r.</t>
  </si>
  <si>
    <t xml:space="preserve">Aktualizacja mapy  zasadniczej i ewidencyjnej                       </t>
  </si>
  <si>
    <t>Przelewy na Centralny i Wojewódzki FGZG-K</t>
  </si>
  <si>
    <t>5. Wspieranie wykorzystania lokalnych źródeł energii odnawialnej oraz pomoc we wprowadzeniu bardziej przyjaznych dla środowiska nośników energii</t>
  </si>
  <si>
    <r>
      <t xml:space="preserve">c.  </t>
    </r>
    <r>
      <rPr>
        <b/>
        <sz val="14"/>
        <rFont val="Arial CE"/>
        <family val="2"/>
      </rPr>
      <t xml:space="preserve">Plan zadań gminnych i powiatowych funduszy celowych na 2008 rok </t>
    </r>
  </si>
  <si>
    <t>Sprzątanie lasów na terenie miasta</t>
  </si>
  <si>
    <t>Nadleśnictwo Gdańsk</t>
  </si>
  <si>
    <t>Plan na 2009r</t>
  </si>
  <si>
    <t>Prowadzenie regionalnego monitoringu atmosfery</t>
  </si>
  <si>
    <t>Aktualizacja mapy akustycznej  miasta Gdyni</t>
  </si>
  <si>
    <t>Badanie stanu czystości rzeki Kaczej</t>
  </si>
  <si>
    <t xml:space="preserve">Usunięcie azbestu z budynków komunalnych </t>
  </si>
  <si>
    <t>Termomodernizacja budynku - docieplenie ścian zewnetrznych w Żłobku "Niezapominajka" ul. Wójta Radtkiego - etap III</t>
  </si>
  <si>
    <t>Termomodernizacja budynku - docieplenie ścian zewnetrznych w Specjalnym Ośrodku Szkolno - Wychowawczym Nr 1  ul. Płk. Dąbka 277</t>
  </si>
  <si>
    <t>Modernizacja węzła c.o i c.w.u. wraz z instalacją wewnętrzną w budynku Zespołu Sportowych Szkół Ogólnokształcących ul. Władysława IV 54 - etap I</t>
  </si>
  <si>
    <t>Wymiana stolarki okiennej w budynku  Gimnazjum Nr 4 ul. Okrzei 6</t>
  </si>
  <si>
    <t>Wymiana stolarki okiennej w budynku  Technikum Transportowego Al.. Zwycięstwa 194</t>
  </si>
  <si>
    <t xml:space="preserve">Wymiana stolarki okiennej w budynku   Zespołu Szkół Nr 6 ul. Wrocławska 52   </t>
  </si>
  <si>
    <t xml:space="preserve">Wymiana stolarki okiennej w budynku   Zespołu Szkół Nr 9    ul. Chylońska   227   </t>
  </si>
  <si>
    <t>Wymiana stolarki okiennej w budynku Zespołu Szkół Budownictwa Okrętowego ul. Energetyków 13a</t>
  </si>
  <si>
    <t>Podłaczenie budynku Przedszkola Samorzadowego Nr 52 ul.Krasickiego 4  do miejskiej sieci c.o. wraz z wykonaniem dokumentacji  projektowej</t>
  </si>
  <si>
    <t>Modernizacja węzła c.o. i c.w.u. wraz z instalacją wewnetrzną w budynku IV Liceum Ogólnokształcącego ul. Morska 188   - etap I</t>
  </si>
  <si>
    <t>Modernizacja węzła c.o. i c.w.u.  w budynku Przedszkola Samorządowego Nr 13 ul. Widna</t>
  </si>
  <si>
    <t>Wymiana stolarki okiennej w budynku Zespołu Szkół Ekonomiczno - Administracyjnych ul. Orłowska 57</t>
  </si>
  <si>
    <t>Wymiana stolarki okiennej w budynku Zespołu Szkół Nr  12  ul. Sucharskiego 10</t>
  </si>
  <si>
    <t>Wymiana stolarki okiennej w budynku Zespołu Szkół Nr  11  ul. Porębskiego 21</t>
  </si>
  <si>
    <t>Wykonanie dokumentacji projektowej węzła c.o. i c.w.u. oraz instalacji wewnetrznej w budynku Szkoły Podstawowej Nr 16   ul. Chabrowa 43</t>
  </si>
  <si>
    <t>Nasadzenia uzupełniające drzew i krzewów wraz z pielęgnacją drzewostanu miejskiego</t>
  </si>
  <si>
    <t>Wycinka drzew na terenie placówek oświatowych</t>
  </si>
  <si>
    <t>Projekty zieleni</t>
  </si>
  <si>
    <t>SMO</t>
  </si>
  <si>
    <t>5. Wspieranie wykorzystania lokalnych źródeł energii odnawialnej oraz pomoc dla wprowadzenia bardziej przyjaznych dla środowiska nośników energii</t>
  </si>
  <si>
    <t>Plan na 2009 r.</t>
  </si>
  <si>
    <t>Aktualizacja mapy zasadniczej i ewidencyjnej</t>
  </si>
  <si>
    <t>Modernizacja Zespołu Uzgadniania Dokumentacji Projektowej</t>
  </si>
  <si>
    <r>
      <t xml:space="preserve">  </t>
    </r>
    <r>
      <rPr>
        <b/>
        <sz val="14"/>
        <rFont val="Times New Roman"/>
        <family val="1"/>
      </rPr>
      <t xml:space="preserve">Plan zadań gminnych i powiatowych funduszy celowych na 2009 rok </t>
    </r>
  </si>
  <si>
    <t>OGÓŁEM ZADANIA GFOŚ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</si>
</sst>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12"/>
      <name val="Arial CE"/>
      <family val="2"/>
    </font>
    <font>
      <sz val="12"/>
      <name val="Arial"/>
      <family val="0"/>
    </font>
    <font>
      <b/>
      <sz val="14"/>
      <name val="Arial CE"/>
      <family val="2"/>
    </font>
    <font>
      <sz val="14"/>
      <name val="Arial"/>
      <family val="0"/>
    </font>
    <font>
      <sz val="9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11"/>
      <name val="Arial"/>
      <family val="0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3" fontId="0" fillId="0" borderId="3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3" fontId="0" fillId="0" borderId="3" xfId="0" applyNumberFormat="1" applyFill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8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3" fontId="0" fillId="0" borderId="6" xfId="0" applyNumberFormat="1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3" fontId="0" fillId="0" borderId="6" xfId="0" applyNumberFormat="1" applyFont="1" applyBorder="1" applyAlignment="1">
      <alignment vertical="center"/>
    </xf>
    <xf numFmtId="3" fontId="0" fillId="0" borderId="3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6" xfId="0" applyFill="1" applyBorder="1" applyAlignment="1">
      <alignment horizontal="center" vertical="center"/>
    </xf>
    <xf numFmtId="3" fontId="0" fillId="0" borderId="6" xfId="0" applyNumberFormat="1" applyFill="1" applyBorder="1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Continuous"/>
    </xf>
    <xf numFmtId="0" fontId="13" fillId="0" borderId="4" xfId="0" applyFont="1" applyBorder="1" applyAlignment="1">
      <alignment horizontal="center" wrapText="1"/>
    </xf>
    <xf numFmtId="0" fontId="13" fillId="0" borderId="7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3" fontId="13" fillId="0" borderId="4" xfId="0" applyNumberFormat="1" applyFont="1" applyBorder="1" applyAlignment="1">
      <alignment/>
    </xf>
    <xf numFmtId="3" fontId="13" fillId="0" borderId="7" xfId="0" applyNumberFormat="1" applyFont="1" applyBorder="1" applyAlignment="1">
      <alignment/>
    </xf>
    <xf numFmtId="0" fontId="13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left"/>
    </xf>
    <xf numFmtId="0" fontId="14" fillId="0" borderId="3" xfId="0" applyFont="1" applyBorder="1" applyAlignment="1">
      <alignment horizontal="center"/>
    </xf>
    <xf numFmtId="3" fontId="14" fillId="0" borderId="7" xfId="0" applyNumberFormat="1" applyFont="1" applyBorder="1" applyAlignment="1">
      <alignment/>
    </xf>
    <xf numFmtId="0" fontId="0" fillId="0" borderId="4" xfId="0" applyBorder="1" applyAlignment="1">
      <alignment/>
    </xf>
    <xf numFmtId="3" fontId="4" fillId="0" borderId="4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0" fontId="18" fillId="0" borderId="0" xfId="0" applyFont="1" applyAlignment="1">
      <alignment/>
    </xf>
    <xf numFmtId="0" fontId="19" fillId="0" borderId="5" xfId="0" applyFont="1" applyBorder="1" applyAlignment="1">
      <alignment horizontal="left" vertical="center"/>
    </xf>
    <xf numFmtId="0" fontId="20" fillId="0" borderId="5" xfId="0" applyFont="1" applyBorder="1" applyAlignment="1">
      <alignment vertical="center"/>
    </xf>
    <xf numFmtId="0" fontId="20" fillId="0" borderId="5" xfId="0" applyFont="1" applyBorder="1" applyAlignment="1">
      <alignment vertical="center" wrapText="1"/>
    </xf>
    <xf numFmtId="0" fontId="19" fillId="0" borderId="3" xfId="0" applyFont="1" applyFill="1" applyBorder="1" applyAlignment="1">
      <alignment horizontal="left" vertical="center"/>
    </xf>
    <xf numFmtId="0" fontId="18" fillId="0" borderId="0" xfId="0" applyFont="1" applyFill="1" applyAlignment="1">
      <alignment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vertical="center" wrapText="1"/>
    </xf>
    <xf numFmtId="3" fontId="20" fillId="0" borderId="3" xfId="0" applyNumberFormat="1" applyFont="1" applyFill="1" applyBorder="1" applyAlignment="1">
      <alignment vertical="center"/>
    </xf>
    <xf numFmtId="0" fontId="20" fillId="0" borderId="6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horizontal="center" vertical="center" wrapText="1"/>
    </xf>
    <xf numFmtId="3" fontId="20" fillId="0" borderId="6" xfId="0" applyNumberFormat="1" applyFont="1" applyFill="1" applyBorder="1" applyAlignment="1">
      <alignment horizontal="right" vertical="center"/>
    </xf>
    <xf numFmtId="0" fontId="19" fillId="0" borderId="3" xfId="0" applyFont="1" applyFill="1" applyBorder="1" applyAlignment="1">
      <alignment vertical="center" wrapText="1"/>
    </xf>
    <xf numFmtId="3" fontId="19" fillId="0" borderId="3" xfId="0" applyNumberFormat="1" applyFont="1" applyFill="1" applyBorder="1" applyAlignment="1">
      <alignment vertical="center"/>
    </xf>
    <xf numFmtId="3" fontId="20" fillId="0" borderId="6" xfId="0" applyNumberFormat="1" applyFont="1" applyFill="1" applyBorder="1" applyAlignment="1">
      <alignment vertical="center"/>
    </xf>
    <xf numFmtId="3" fontId="20" fillId="0" borderId="3" xfId="0" applyNumberFormat="1" applyFont="1" applyBorder="1" applyAlignment="1">
      <alignment vertical="center"/>
    </xf>
    <xf numFmtId="0" fontId="20" fillId="0" borderId="3" xfId="18" applyFont="1" applyFill="1" applyBorder="1" applyAlignment="1">
      <alignment horizontal="center" vertical="center"/>
      <protection/>
    </xf>
    <xf numFmtId="0" fontId="20" fillId="0" borderId="3" xfId="18" applyFont="1" applyFill="1" applyBorder="1" applyAlignment="1">
      <alignment vertical="center" wrapText="1"/>
      <protection/>
    </xf>
    <xf numFmtId="3" fontId="20" fillId="0" borderId="3" xfId="18" applyNumberFormat="1" applyFont="1" applyFill="1" applyBorder="1" applyAlignment="1">
      <alignment vertical="center"/>
      <protection/>
    </xf>
    <xf numFmtId="0" fontId="20" fillId="0" borderId="3" xfId="18" applyFont="1" applyFill="1" applyBorder="1" applyAlignment="1">
      <alignment horizontal="center" vertical="center" wrapText="1"/>
      <protection/>
    </xf>
    <xf numFmtId="0" fontId="20" fillId="0" borderId="3" xfId="18" applyFont="1" applyBorder="1" applyAlignment="1">
      <alignment vertical="center" wrapText="1"/>
      <protection/>
    </xf>
    <xf numFmtId="3" fontId="20" fillId="0" borderId="3" xfId="18" applyNumberFormat="1" applyFont="1" applyBorder="1">
      <alignment/>
      <protection/>
    </xf>
    <xf numFmtId="0" fontId="19" fillId="0" borderId="3" xfId="18" applyFont="1" applyFill="1" applyBorder="1" applyAlignment="1">
      <alignment vertical="center" wrapText="1"/>
      <protection/>
    </xf>
    <xf numFmtId="3" fontId="19" fillId="0" borderId="3" xfId="18" applyNumberFormat="1" applyFont="1" applyFill="1" applyBorder="1" applyAlignment="1">
      <alignment vertical="center"/>
      <protection/>
    </xf>
    <xf numFmtId="0" fontId="20" fillId="0" borderId="4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3" fontId="19" fillId="0" borderId="1" xfId="0" applyNumberFormat="1" applyFont="1" applyFill="1" applyBorder="1" applyAlignment="1">
      <alignment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3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/>
    </xf>
    <xf numFmtId="0" fontId="20" fillId="0" borderId="2" xfId="0" applyFont="1" applyFill="1" applyBorder="1" applyAlignment="1">
      <alignment vertical="center"/>
    </xf>
    <xf numFmtId="0" fontId="19" fillId="0" borderId="3" xfId="0" applyFont="1" applyBorder="1" applyAlignment="1">
      <alignment vertical="center" wrapText="1"/>
    </xf>
    <xf numFmtId="3" fontId="19" fillId="0" borderId="3" xfId="0" applyNumberFormat="1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 wrapText="1"/>
    </xf>
    <xf numFmtId="3" fontId="21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Continuous" vertical="center"/>
    </xf>
    <xf numFmtId="0" fontId="21" fillId="0" borderId="4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/>
    </xf>
    <xf numFmtId="0" fontId="23" fillId="0" borderId="3" xfId="0" applyFont="1" applyBorder="1" applyAlignment="1">
      <alignment horizontal="centerContinuous"/>
    </xf>
    <xf numFmtId="0" fontId="23" fillId="0" borderId="4" xfId="0" applyFont="1" applyBorder="1" applyAlignment="1">
      <alignment horizontal="center" wrapText="1"/>
    </xf>
    <xf numFmtId="0" fontId="23" fillId="0" borderId="7" xfId="0" applyFont="1" applyBorder="1" applyAlignment="1">
      <alignment horizontal="center"/>
    </xf>
    <xf numFmtId="0" fontId="23" fillId="0" borderId="3" xfId="0" applyFont="1" applyBorder="1" applyAlignment="1">
      <alignment horizontal="left"/>
    </xf>
    <xf numFmtId="3" fontId="23" fillId="0" borderId="4" xfId="0" applyNumberFormat="1" applyFont="1" applyBorder="1" applyAlignment="1">
      <alignment/>
    </xf>
    <xf numFmtId="3" fontId="23" fillId="0" borderId="7" xfId="0" applyNumberFormat="1" applyFont="1" applyBorder="1" applyAlignment="1">
      <alignment/>
    </xf>
    <xf numFmtId="0" fontId="23" fillId="0" borderId="3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left"/>
    </xf>
    <xf numFmtId="0" fontId="18" fillId="0" borderId="4" xfId="0" applyFont="1" applyBorder="1" applyAlignment="1">
      <alignment/>
    </xf>
    <xf numFmtId="3" fontId="19" fillId="0" borderId="4" xfId="0" applyNumberFormat="1" applyFont="1" applyBorder="1" applyAlignment="1">
      <alignment/>
    </xf>
    <xf numFmtId="3" fontId="18" fillId="0" borderId="7" xfId="0" applyNumberFormat="1" applyFont="1" applyBorder="1" applyAlignment="1">
      <alignment/>
    </xf>
    <xf numFmtId="0" fontId="20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20" fillId="0" borderId="3" xfId="0" applyFont="1" applyFill="1" applyBorder="1" applyAlignment="1">
      <alignment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20" fillId="0" borderId="6" xfId="0" applyFont="1" applyFill="1" applyBorder="1" applyAlignment="1">
      <alignment vertical="center" wrapText="1"/>
    </xf>
    <xf numFmtId="0" fontId="20" fillId="0" borderId="8" xfId="0" applyFont="1" applyFill="1" applyBorder="1" applyAlignment="1">
      <alignment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3" fontId="0" fillId="0" borderId="7" xfId="0" applyNumberFormat="1" applyBorder="1" applyAlignment="1">
      <alignment/>
    </xf>
    <xf numFmtId="0" fontId="2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9" fillId="0" borderId="1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20" fillId="0" borderId="9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workbookViewId="0" topLeftCell="A58">
      <selection activeCell="C60" sqref="C60"/>
    </sheetView>
  </sheetViews>
  <sheetFormatPr defaultColWidth="9.140625" defaultRowHeight="12.75"/>
  <cols>
    <col min="1" max="1" width="9.57421875" style="0" customWidth="1"/>
    <col min="2" max="2" width="6.140625" style="0" customWidth="1"/>
    <col min="3" max="3" width="55.00390625" style="0" customWidth="1"/>
    <col min="4" max="4" width="18.28125" style="0" customWidth="1"/>
    <col min="5" max="5" width="15.8515625" style="0" customWidth="1"/>
    <col min="6" max="6" width="10.28125" style="0" customWidth="1"/>
    <col min="8" max="8" width="15.8515625" style="0" customWidth="1"/>
  </cols>
  <sheetData>
    <row r="1" spans="1:5" ht="39.75" customHeight="1">
      <c r="A1" s="148" t="s">
        <v>74</v>
      </c>
      <c r="B1" s="149"/>
      <c r="C1" s="149"/>
      <c r="D1" s="149"/>
      <c r="E1" s="149"/>
    </row>
    <row r="2" spans="1:5" ht="15.75">
      <c r="A2" s="25"/>
      <c r="B2" s="26"/>
      <c r="C2" s="26"/>
      <c r="D2" s="26"/>
      <c r="E2" s="26"/>
    </row>
    <row r="3" spans="1:5" ht="17.25" customHeight="1">
      <c r="A3" s="147" t="s">
        <v>2</v>
      </c>
      <c r="B3" s="150"/>
      <c r="C3" s="150"/>
      <c r="D3" s="150"/>
      <c r="E3" s="150"/>
    </row>
    <row r="4" spans="1:5" ht="24" customHeight="1">
      <c r="A4" s="3" t="s">
        <v>0</v>
      </c>
      <c r="B4" s="3" t="s">
        <v>3</v>
      </c>
      <c r="C4" s="4" t="s">
        <v>4</v>
      </c>
      <c r="D4" s="4" t="s">
        <v>37</v>
      </c>
      <c r="E4" s="4" t="s">
        <v>5</v>
      </c>
    </row>
    <row r="5" spans="1:5" ht="15.75" customHeight="1">
      <c r="A5" s="5" t="s">
        <v>6</v>
      </c>
      <c r="B5" s="3"/>
      <c r="C5" s="6"/>
      <c r="D5" s="7"/>
      <c r="E5" s="4"/>
    </row>
    <row r="6" spans="1:6" ht="25.5" customHeight="1">
      <c r="A6" s="3">
        <v>4300</v>
      </c>
      <c r="B6" s="3">
        <v>1</v>
      </c>
      <c r="C6" s="34" t="s">
        <v>7</v>
      </c>
      <c r="D6" s="8">
        <v>45000</v>
      </c>
      <c r="E6" s="4" t="s">
        <v>8</v>
      </c>
      <c r="F6" s="47">
        <v>10000</v>
      </c>
    </row>
    <row r="7" spans="1:6" ht="16.5" customHeight="1">
      <c r="A7" s="3">
        <v>4300</v>
      </c>
      <c r="B7" s="3">
        <v>2</v>
      </c>
      <c r="C7" s="6" t="s">
        <v>9</v>
      </c>
      <c r="D7" s="8">
        <v>20000</v>
      </c>
      <c r="E7" s="4" t="s">
        <v>8</v>
      </c>
      <c r="F7" s="47"/>
    </row>
    <row r="8" spans="1:6" ht="13.5" customHeight="1">
      <c r="A8" s="3">
        <v>4170</v>
      </c>
      <c r="B8" s="151">
        <v>3</v>
      </c>
      <c r="C8" s="152" t="s">
        <v>10</v>
      </c>
      <c r="D8" s="8">
        <v>1500</v>
      </c>
      <c r="E8" s="154" t="s">
        <v>8</v>
      </c>
      <c r="F8" s="47"/>
    </row>
    <row r="9" spans="1:6" ht="12.75" customHeight="1">
      <c r="A9" s="3">
        <v>4210</v>
      </c>
      <c r="B9" s="151"/>
      <c r="C9" s="153"/>
      <c r="D9" s="8">
        <v>20000</v>
      </c>
      <c r="E9" s="154"/>
      <c r="F9" s="47"/>
    </row>
    <row r="10" spans="1:6" ht="12.75" customHeight="1">
      <c r="A10" s="3">
        <v>4300</v>
      </c>
      <c r="B10" s="151"/>
      <c r="C10" s="153"/>
      <c r="D10" s="8">
        <v>3500</v>
      </c>
      <c r="E10" s="154"/>
      <c r="F10" s="47"/>
    </row>
    <row r="11" spans="1:6" ht="24" customHeight="1">
      <c r="A11" s="3">
        <v>2450</v>
      </c>
      <c r="B11" s="3">
        <v>4</v>
      </c>
      <c r="C11" s="9" t="s">
        <v>28</v>
      </c>
      <c r="D11" s="10">
        <v>65000</v>
      </c>
      <c r="E11" s="22" t="s">
        <v>11</v>
      </c>
      <c r="F11" s="47"/>
    </row>
    <row r="12" spans="1:6" ht="23.25" customHeight="1">
      <c r="A12" s="3">
        <v>4700</v>
      </c>
      <c r="B12" s="3">
        <v>5</v>
      </c>
      <c r="C12" s="6" t="s">
        <v>12</v>
      </c>
      <c r="D12" s="8">
        <v>7000</v>
      </c>
      <c r="E12" s="23" t="s">
        <v>8</v>
      </c>
      <c r="F12" s="47">
        <v>3000</v>
      </c>
    </row>
    <row r="13" spans="1:6" ht="15" customHeight="1">
      <c r="A13" s="3">
        <v>4300</v>
      </c>
      <c r="B13" s="3">
        <v>6</v>
      </c>
      <c r="C13" s="6" t="s">
        <v>34</v>
      </c>
      <c r="D13" s="8">
        <v>380000</v>
      </c>
      <c r="E13" s="23" t="s">
        <v>8</v>
      </c>
      <c r="F13" s="47"/>
    </row>
    <row r="14" spans="1:6" ht="15" customHeight="1">
      <c r="A14" s="3">
        <v>4300</v>
      </c>
      <c r="B14" s="3">
        <v>7</v>
      </c>
      <c r="C14" s="6" t="s">
        <v>38</v>
      </c>
      <c r="D14" s="8">
        <v>8000</v>
      </c>
      <c r="E14" s="23" t="s">
        <v>8</v>
      </c>
      <c r="F14" s="47"/>
    </row>
    <row r="15" spans="1:6" ht="27.75" customHeight="1">
      <c r="A15" s="3">
        <v>2450</v>
      </c>
      <c r="B15" s="3">
        <v>8</v>
      </c>
      <c r="C15" s="6" t="s">
        <v>30</v>
      </c>
      <c r="D15" s="8">
        <v>8000</v>
      </c>
      <c r="E15" s="32" t="s">
        <v>31</v>
      </c>
      <c r="F15" s="47"/>
    </row>
    <row r="16" spans="1:6" ht="14.25" customHeight="1">
      <c r="A16" s="3"/>
      <c r="B16" s="3"/>
      <c r="C16" s="11" t="s">
        <v>1</v>
      </c>
      <c r="D16" s="12">
        <f>SUM(D6:D15)</f>
        <v>558000</v>
      </c>
      <c r="E16" s="4"/>
      <c r="F16" s="47"/>
    </row>
    <row r="17" spans="1:6" ht="26.25" customHeight="1">
      <c r="A17" s="144" t="s">
        <v>13</v>
      </c>
      <c r="B17" s="145"/>
      <c r="C17" s="145"/>
      <c r="D17" s="145"/>
      <c r="E17" s="146"/>
      <c r="F17" s="47"/>
    </row>
    <row r="18" spans="1:6" ht="26.25" customHeight="1">
      <c r="A18" s="13">
        <v>2450</v>
      </c>
      <c r="B18" s="13">
        <v>1</v>
      </c>
      <c r="C18" s="14" t="s">
        <v>14</v>
      </c>
      <c r="D18" s="15">
        <v>180000</v>
      </c>
      <c r="E18" s="24" t="s">
        <v>15</v>
      </c>
      <c r="F18" s="47"/>
    </row>
    <row r="19" spans="1:6" ht="26.25" customHeight="1">
      <c r="A19" s="45">
        <v>2450</v>
      </c>
      <c r="B19" s="13">
        <v>2</v>
      </c>
      <c r="C19" s="14" t="s">
        <v>58</v>
      </c>
      <c r="D19" s="46">
        <v>20000</v>
      </c>
      <c r="E19" s="24" t="s">
        <v>15</v>
      </c>
      <c r="F19" s="47" t="s">
        <v>59</v>
      </c>
    </row>
    <row r="20" spans="1:6" ht="12.75" customHeight="1">
      <c r="A20" s="37">
        <v>4300</v>
      </c>
      <c r="B20" s="3">
        <v>3</v>
      </c>
      <c r="C20" s="9" t="s">
        <v>35</v>
      </c>
      <c r="D20" s="39">
        <v>219112</v>
      </c>
      <c r="E20" s="33" t="s">
        <v>8</v>
      </c>
      <c r="F20" s="47"/>
    </row>
    <row r="21" spans="1:6" ht="14.25" customHeight="1">
      <c r="A21" s="3"/>
      <c r="B21" s="3"/>
      <c r="C21" s="11" t="s">
        <v>1</v>
      </c>
      <c r="D21" s="12">
        <f>SUM(D18:D20)</f>
        <v>419112</v>
      </c>
      <c r="E21" s="4"/>
      <c r="F21" s="47"/>
    </row>
    <row r="22" spans="1:6" ht="15" customHeight="1">
      <c r="A22" s="147" t="s">
        <v>16</v>
      </c>
      <c r="B22" s="147"/>
      <c r="C22" s="147"/>
      <c r="D22" s="147"/>
      <c r="E22" s="147"/>
      <c r="F22" s="47"/>
    </row>
    <row r="23" spans="1:6" ht="13.5" customHeight="1" hidden="1">
      <c r="A23" s="3"/>
      <c r="B23" s="3"/>
      <c r="C23" s="6"/>
      <c r="D23" s="8"/>
      <c r="E23" s="4"/>
      <c r="F23" s="47"/>
    </row>
    <row r="24" spans="1:6" ht="24.75" customHeight="1">
      <c r="A24" s="3">
        <v>2450</v>
      </c>
      <c r="B24" s="3">
        <v>1</v>
      </c>
      <c r="C24" s="6" t="s">
        <v>17</v>
      </c>
      <c r="D24" s="8">
        <f>30000-15000</f>
        <v>15000</v>
      </c>
      <c r="E24" s="4" t="s">
        <v>8</v>
      </c>
      <c r="F24" s="47"/>
    </row>
    <row r="25" spans="1:6" ht="26.25" customHeight="1">
      <c r="A25" s="3">
        <v>2450</v>
      </c>
      <c r="B25" s="3">
        <v>2</v>
      </c>
      <c r="C25" s="6" t="s">
        <v>18</v>
      </c>
      <c r="D25" s="8">
        <v>120000</v>
      </c>
      <c r="E25" s="4" t="s">
        <v>8</v>
      </c>
      <c r="F25" s="47"/>
    </row>
    <row r="26" spans="1:6" ht="27.75" customHeight="1">
      <c r="A26" s="3">
        <v>6110</v>
      </c>
      <c r="B26" s="3">
        <v>3</v>
      </c>
      <c r="C26" s="6" t="s">
        <v>39</v>
      </c>
      <c r="D26" s="40">
        <v>60000</v>
      </c>
      <c r="E26" s="4" t="s">
        <v>29</v>
      </c>
      <c r="F26" t="s">
        <v>60</v>
      </c>
    </row>
    <row r="27" spans="1:5" ht="16.5" customHeight="1">
      <c r="A27" s="3">
        <v>6110</v>
      </c>
      <c r="B27" s="3">
        <v>4</v>
      </c>
      <c r="C27" s="6" t="s">
        <v>40</v>
      </c>
      <c r="D27" s="40">
        <v>15000</v>
      </c>
      <c r="E27" s="4" t="s">
        <v>29</v>
      </c>
    </row>
    <row r="28" spans="1:5" ht="15" customHeight="1">
      <c r="A28" s="3">
        <v>6110</v>
      </c>
      <c r="B28" s="3">
        <v>5</v>
      </c>
      <c r="C28" s="6" t="s">
        <v>41</v>
      </c>
      <c r="D28" s="40">
        <v>65000</v>
      </c>
      <c r="E28" s="4" t="s">
        <v>29</v>
      </c>
    </row>
    <row r="29" spans="1:5" ht="24" customHeight="1">
      <c r="A29" s="3">
        <v>6110</v>
      </c>
      <c r="B29" s="3">
        <v>6</v>
      </c>
      <c r="C29" s="6" t="s">
        <v>42</v>
      </c>
      <c r="D29" s="40">
        <v>65000</v>
      </c>
      <c r="E29" s="4" t="s">
        <v>29</v>
      </c>
    </row>
    <row r="30" spans="1:5" ht="24" customHeight="1">
      <c r="A30" s="3">
        <v>6110</v>
      </c>
      <c r="B30" s="3">
        <v>7</v>
      </c>
      <c r="C30" s="6" t="s">
        <v>43</v>
      </c>
      <c r="D30" s="40">
        <v>30000</v>
      </c>
      <c r="E30" s="4" t="s">
        <v>29</v>
      </c>
    </row>
    <row r="31" spans="1:5" ht="24" customHeight="1">
      <c r="A31" s="3">
        <v>6110</v>
      </c>
      <c r="B31" s="3">
        <v>8</v>
      </c>
      <c r="C31" s="6" t="s">
        <v>44</v>
      </c>
      <c r="D31" s="8">
        <v>30000</v>
      </c>
      <c r="E31" s="4" t="s">
        <v>29</v>
      </c>
    </row>
    <row r="32" spans="1:6" ht="24" customHeight="1">
      <c r="A32" s="3">
        <v>6110</v>
      </c>
      <c r="B32" s="3">
        <v>10</v>
      </c>
      <c r="C32" s="6" t="s">
        <v>45</v>
      </c>
      <c r="D32" s="40">
        <v>120000</v>
      </c>
      <c r="E32" s="4" t="s">
        <v>29</v>
      </c>
      <c r="F32" s="47"/>
    </row>
    <row r="33" spans="1:6" ht="15" customHeight="1">
      <c r="A33" s="3">
        <v>6110</v>
      </c>
      <c r="B33" s="3">
        <v>11</v>
      </c>
      <c r="C33" s="6" t="s">
        <v>57</v>
      </c>
      <c r="D33" s="40">
        <v>120000</v>
      </c>
      <c r="E33" s="4" t="s">
        <v>29</v>
      </c>
      <c r="F33" s="47" t="s">
        <v>55</v>
      </c>
    </row>
    <row r="34" spans="1:6" ht="24.75" customHeight="1">
      <c r="A34" s="3">
        <v>6110</v>
      </c>
      <c r="B34" s="3">
        <v>15</v>
      </c>
      <c r="C34" s="6" t="s">
        <v>46</v>
      </c>
      <c r="D34" s="40">
        <v>110000</v>
      </c>
      <c r="E34" s="4" t="s">
        <v>29</v>
      </c>
      <c r="F34" s="47"/>
    </row>
    <row r="35" spans="1:6" ht="24" customHeight="1">
      <c r="A35" s="3">
        <v>6110</v>
      </c>
      <c r="B35" s="3">
        <v>16</v>
      </c>
      <c r="C35" s="6" t="s">
        <v>47</v>
      </c>
      <c r="D35" s="40">
        <v>30000</v>
      </c>
      <c r="E35" s="4" t="s">
        <v>29</v>
      </c>
      <c r="F35" s="47"/>
    </row>
    <row r="36" spans="1:6" ht="13.5" customHeight="1">
      <c r="A36" s="3">
        <v>6110</v>
      </c>
      <c r="B36" s="3">
        <v>17</v>
      </c>
      <c r="C36" s="6" t="s">
        <v>48</v>
      </c>
      <c r="D36" s="8">
        <v>15000</v>
      </c>
      <c r="E36" s="4" t="s">
        <v>29</v>
      </c>
      <c r="F36" s="159">
        <v>155000</v>
      </c>
    </row>
    <row r="37" spans="1:6" ht="14.25" customHeight="1">
      <c r="A37" s="3">
        <v>6110</v>
      </c>
      <c r="B37" s="3">
        <v>18</v>
      </c>
      <c r="C37" s="6" t="s">
        <v>49</v>
      </c>
      <c r="D37" s="8">
        <v>45000</v>
      </c>
      <c r="E37" s="4" t="s">
        <v>29</v>
      </c>
      <c r="F37" s="159"/>
    </row>
    <row r="38" spans="1:6" ht="15" customHeight="1">
      <c r="A38" s="3">
        <v>6110</v>
      </c>
      <c r="B38" s="3">
        <v>19</v>
      </c>
      <c r="C38" s="6" t="s">
        <v>50</v>
      </c>
      <c r="D38" s="8">
        <v>25000</v>
      </c>
      <c r="E38" s="4" t="s">
        <v>29</v>
      </c>
      <c r="F38" s="159"/>
    </row>
    <row r="39" spans="1:6" ht="15.75" customHeight="1">
      <c r="A39" s="3">
        <v>6110</v>
      </c>
      <c r="B39" s="3">
        <v>20</v>
      </c>
      <c r="C39" s="6" t="s">
        <v>51</v>
      </c>
      <c r="D39" s="40">
        <v>20000</v>
      </c>
      <c r="E39" s="4" t="s">
        <v>29</v>
      </c>
      <c r="F39" s="159"/>
    </row>
    <row r="40" spans="1:6" ht="14.25" customHeight="1">
      <c r="A40" s="3">
        <v>6110</v>
      </c>
      <c r="B40" s="3">
        <v>21</v>
      </c>
      <c r="C40" s="6" t="s">
        <v>52</v>
      </c>
      <c r="D40" s="40">
        <v>35000</v>
      </c>
      <c r="E40" s="4" t="s">
        <v>29</v>
      </c>
      <c r="F40" s="159"/>
    </row>
    <row r="41" spans="1:6" ht="15" customHeight="1">
      <c r="A41" s="3">
        <v>6110</v>
      </c>
      <c r="B41" s="3">
        <v>22</v>
      </c>
      <c r="C41" s="6" t="s">
        <v>32</v>
      </c>
      <c r="D41" s="8">
        <v>50000</v>
      </c>
      <c r="E41" s="4" t="s">
        <v>29</v>
      </c>
      <c r="F41" s="47"/>
    </row>
    <row r="42" spans="1:8" ht="15" customHeight="1">
      <c r="A42" s="3">
        <v>6110</v>
      </c>
      <c r="B42" s="3">
        <v>23</v>
      </c>
      <c r="C42" s="6" t="s">
        <v>54</v>
      </c>
      <c r="D42" s="8">
        <v>100000</v>
      </c>
      <c r="E42" s="4" t="s">
        <v>29</v>
      </c>
      <c r="F42" s="47">
        <v>100000</v>
      </c>
      <c r="H42" s="47">
        <f>SUM(D26:D42)</f>
        <v>935000</v>
      </c>
    </row>
    <row r="43" spans="1:6" ht="15.75" customHeight="1">
      <c r="A43" s="3"/>
      <c r="B43" s="3"/>
      <c r="C43" s="11" t="s">
        <v>1</v>
      </c>
      <c r="D43" s="12">
        <f>SUM(D24:D42)</f>
        <v>1070000</v>
      </c>
      <c r="E43" s="4"/>
      <c r="F43" s="47"/>
    </row>
    <row r="44" spans="1:6" ht="15.75" customHeight="1">
      <c r="A44" s="41"/>
      <c r="B44" s="41"/>
      <c r="C44" s="44"/>
      <c r="D44" s="42"/>
      <c r="E44" s="43"/>
      <c r="F44" s="47"/>
    </row>
    <row r="45" spans="1:6" ht="28.5" customHeight="1">
      <c r="A45" s="144" t="s">
        <v>19</v>
      </c>
      <c r="B45" s="145"/>
      <c r="C45" s="145"/>
      <c r="D45" s="145"/>
      <c r="E45" s="146"/>
      <c r="F45" s="47"/>
    </row>
    <row r="46" spans="1:6" ht="27.75" customHeight="1">
      <c r="A46" s="37">
        <v>4300</v>
      </c>
      <c r="B46" s="37">
        <v>1</v>
      </c>
      <c r="C46" s="38" t="s">
        <v>20</v>
      </c>
      <c r="D46" s="35">
        <v>150000</v>
      </c>
      <c r="E46" s="36" t="s">
        <v>33</v>
      </c>
      <c r="F46" s="47">
        <v>50000</v>
      </c>
    </row>
    <row r="47" spans="1:6" s="31" customFormat="1" ht="14.25" customHeight="1">
      <c r="A47" s="28">
        <v>4300</v>
      </c>
      <c r="B47" s="28">
        <v>2</v>
      </c>
      <c r="C47" s="29" t="s">
        <v>53</v>
      </c>
      <c r="D47" s="10">
        <v>80000</v>
      </c>
      <c r="E47" s="30" t="s">
        <v>33</v>
      </c>
      <c r="F47" s="48"/>
    </row>
    <row r="48" spans="1:6" s="31" customFormat="1" ht="15" customHeight="1">
      <c r="A48" s="28">
        <v>4210</v>
      </c>
      <c r="B48" s="28">
        <v>3</v>
      </c>
      <c r="C48" s="29" t="s">
        <v>36</v>
      </c>
      <c r="D48" s="10">
        <v>15000</v>
      </c>
      <c r="E48" s="30" t="s">
        <v>33</v>
      </c>
      <c r="F48" s="48"/>
    </row>
    <row r="49" spans="1:6" ht="16.5" customHeight="1">
      <c r="A49" s="3"/>
      <c r="B49" s="3"/>
      <c r="C49" s="11" t="s">
        <v>1</v>
      </c>
      <c r="D49" s="12">
        <f>SUM(D46:D48)</f>
        <v>245000</v>
      </c>
      <c r="E49" s="4"/>
      <c r="F49" s="47"/>
    </row>
    <row r="50" spans="1:6" ht="27" customHeight="1">
      <c r="A50" s="160" t="s">
        <v>73</v>
      </c>
      <c r="B50" s="160"/>
      <c r="C50" s="160"/>
      <c r="D50" s="160"/>
      <c r="E50" s="160"/>
      <c r="F50" s="47"/>
    </row>
    <row r="51" spans="1:6" ht="30.75" customHeight="1">
      <c r="A51" s="3">
        <v>2450</v>
      </c>
      <c r="B51" s="3">
        <v>1</v>
      </c>
      <c r="C51" s="6" t="s">
        <v>21</v>
      </c>
      <c r="D51" s="8">
        <v>150000</v>
      </c>
      <c r="E51" s="4" t="s">
        <v>8</v>
      </c>
      <c r="F51" s="47"/>
    </row>
    <row r="52" spans="1:6" ht="12.75">
      <c r="A52" s="3"/>
      <c r="B52" s="3"/>
      <c r="C52" s="11" t="s">
        <v>1</v>
      </c>
      <c r="D52" s="12">
        <f>SUM(D51:D51)</f>
        <v>150000</v>
      </c>
      <c r="E52" s="4"/>
      <c r="F52" s="47"/>
    </row>
    <row r="53" spans="1:6" ht="12.75">
      <c r="A53" s="3"/>
      <c r="B53" s="3"/>
      <c r="C53" s="11" t="s">
        <v>1</v>
      </c>
      <c r="D53" s="12">
        <f>D16+D21+D43+D49+D52</f>
        <v>2442112</v>
      </c>
      <c r="E53" s="4"/>
      <c r="F53" s="47"/>
    </row>
    <row r="54" spans="1:6" ht="13.5" customHeight="1">
      <c r="A54" s="3">
        <v>4300</v>
      </c>
      <c r="B54" s="3"/>
      <c r="C54" s="16" t="s">
        <v>22</v>
      </c>
      <c r="D54" s="12">
        <v>200</v>
      </c>
      <c r="E54" s="4"/>
      <c r="F54" s="47"/>
    </row>
    <row r="55" spans="1:6" ht="12.75">
      <c r="A55" s="3"/>
      <c r="B55" s="3"/>
      <c r="C55" s="11" t="s">
        <v>23</v>
      </c>
      <c r="D55" s="12">
        <f>SUM(D53:D54)</f>
        <v>2442312</v>
      </c>
      <c r="E55" s="4"/>
      <c r="F55" s="47"/>
    </row>
    <row r="56" spans="1:6" ht="12.75">
      <c r="A56" s="17"/>
      <c r="B56" s="17"/>
      <c r="C56" s="18"/>
      <c r="D56" s="19"/>
      <c r="E56" s="20"/>
      <c r="F56" s="47"/>
    </row>
    <row r="57" spans="1:6" ht="12.75">
      <c r="A57" s="17"/>
      <c r="B57" s="17"/>
      <c r="C57" s="18"/>
      <c r="D57" s="19"/>
      <c r="E57" s="20"/>
      <c r="F57" s="47"/>
    </row>
    <row r="58" spans="1:6" ht="18.75" customHeight="1">
      <c r="A58" s="5" t="s">
        <v>24</v>
      </c>
      <c r="B58" s="21"/>
      <c r="C58" s="1"/>
      <c r="D58" s="1"/>
      <c r="E58" s="2"/>
      <c r="F58" s="47"/>
    </row>
    <row r="59" spans="1:6" ht="16.5" customHeight="1">
      <c r="A59" s="3" t="s">
        <v>0</v>
      </c>
      <c r="B59" s="3" t="s">
        <v>3</v>
      </c>
      <c r="C59" s="4" t="s">
        <v>4</v>
      </c>
      <c r="D59" s="4" t="s">
        <v>37</v>
      </c>
      <c r="E59" s="4" t="s">
        <v>5</v>
      </c>
      <c r="F59" s="47"/>
    </row>
    <row r="60" spans="1:6" ht="39.75" customHeight="1">
      <c r="A60" s="13">
        <v>2440</v>
      </c>
      <c r="B60" s="13">
        <v>1</v>
      </c>
      <c r="C60" s="14" t="s">
        <v>25</v>
      </c>
      <c r="D60" s="15">
        <v>455000</v>
      </c>
      <c r="E60" s="24" t="s">
        <v>56</v>
      </c>
      <c r="F60" s="47"/>
    </row>
    <row r="61" spans="1:6" ht="15.75" customHeight="1">
      <c r="A61" s="37">
        <v>4300</v>
      </c>
      <c r="B61" s="37">
        <v>2</v>
      </c>
      <c r="C61" s="38" t="s">
        <v>26</v>
      </c>
      <c r="D61" s="35">
        <v>100000</v>
      </c>
      <c r="E61" s="36" t="s">
        <v>33</v>
      </c>
      <c r="F61" s="47"/>
    </row>
    <row r="62" spans="1:6" ht="27" customHeight="1">
      <c r="A62" s="3">
        <v>4300</v>
      </c>
      <c r="B62" s="3">
        <v>3</v>
      </c>
      <c r="C62" s="6" t="s">
        <v>27</v>
      </c>
      <c r="D62" s="8">
        <v>35000</v>
      </c>
      <c r="E62" s="4" t="s">
        <v>33</v>
      </c>
      <c r="F62" s="47"/>
    </row>
    <row r="63" spans="1:6" ht="15.75" customHeight="1">
      <c r="A63" s="3">
        <v>4300</v>
      </c>
      <c r="B63" s="3"/>
      <c r="C63" s="6" t="s">
        <v>22</v>
      </c>
      <c r="D63" s="8">
        <v>100</v>
      </c>
      <c r="E63" s="4"/>
      <c r="F63" s="47"/>
    </row>
    <row r="64" spans="1:6" ht="16.5" customHeight="1">
      <c r="A64" s="3"/>
      <c r="B64" s="3"/>
      <c r="C64" s="11" t="s">
        <v>23</v>
      </c>
      <c r="D64" s="12">
        <f>SUM(D60:D63)</f>
        <v>590100</v>
      </c>
      <c r="E64" s="4"/>
      <c r="F64" s="47"/>
    </row>
    <row r="65" spans="1:6" ht="16.5" customHeight="1">
      <c r="A65" s="41"/>
      <c r="B65" s="41"/>
      <c r="C65" s="44"/>
      <c r="D65" s="42"/>
      <c r="E65" s="43"/>
      <c r="F65" s="47"/>
    </row>
    <row r="66" spans="1:6" ht="18">
      <c r="A66" s="155" t="s">
        <v>62</v>
      </c>
      <c r="B66" s="156"/>
      <c r="C66" s="156"/>
      <c r="D66" s="156"/>
      <c r="E66" s="156"/>
      <c r="F66" s="47"/>
    </row>
    <row r="67" ht="18.75" customHeight="1">
      <c r="F67" s="47"/>
    </row>
    <row r="68" spans="1:6" ht="15">
      <c r="A68" s="49" t="s">
        <v>63</v>
      </c>
      <c r="B68" s="50" t="s">
        <v>64</v>
      </c>
      <c r="C68" s="50"/>
      <c r="D68" s="51" t="s">
        <v>70</v>
      </c>
      <c r="E68" s="52"/>
      <c r="F68" s="47">
        <v>282312</v>
      </c>
    </row>
    <row r="69" spans="1:5" ht="14.25">
      <c r="A69" s="53">
        <v>1</v>
      </c>
      <c r="B69" s="54">
        <v>2</v>
      </c>
      <c r="C69" s="54"/>
      <c r="D69" s="55">
        <v>3</v>
      </c>
      <c r="E69" s="56"/>
    </row>
    <row r="70" spans="1:5" ht="14.25">
      <c r="A70" s="53">
        <v>1</v>
      </c>
      <c r="B70" s="57" t="s">
        <v>71</v>
      </c>
      <c r="C70" s="54"/>
      <c r="D70" s="58">
        <v>300000</v>
      </c>
      <c r="E70" s="59"/>
    </row>
    <row r="71" spans="1:5" ht="14.25">
      <c r="A71" s="53">
        <v>2</v>
      </c>
      <c r="B71" s="57" t="s">
        <v>65</v>
      </c>
      <c r="C71" s="54"/>
      <c r="D71" s="58">
        <v>245000</v>
      </c>
      <c r="E71" s="59"/>
    </row>
    <row r="72" spans="1:5" ht="14.25">
      <c r="A72" s="53">
        <v>3</v>
      </c>
      <c r="B72" s="57" t="s">
        <v>68</v>
      </c>
      <c r="C72" s="54"/>
      <c r="D72" s="58">
        <v>784700</v>
      </c>
      <c r="E72" s="59"/>
    </row>
    <row r="73" spans="1:5" ht="14.25">
      <c r="A73" s="53">
        <v>4</v>
      </c>
      <c r="B73" s="57" t="s">
        <v>61</v>
      </c>
      <c r="C73" s="54"/>
      <c r="D73" s="58">
        <v>75000</v>
      </c>
      <c r="E73" s="59"/>
    </row>
    <row r="74" spans="1:5" ht="14.25">
      <c r="A74" s="53">
        <v>5</v>
      </c>
      <c r="B74" s="57" t="s">
        <v>66</v>
      </c>
      <c r="C74" s="54"/>
      <c r="D74" s="58">
        <v>170000</v>
      </c>
      <c r="E74" s="59"/>
    </row>
    <row r="75" spans="1:5" ht="14.25">
      <c r="A75" s="60">
        <v>6</v>
      </c>
      <c r="B75" s="61" t="s">
        <v>69</v>
      </c>
      <c r="C75" s="62"/>
      <c r="D75" s="58">
        <v>20000</v>
      </c>
      <c r="E75" s="63"/>
    </row>
    <row r="76" spans="1:5" ht="14.25">
      <c r="A76" s="53">
        <v>7</v>
      </c>
      <c r="B76" s="57" t="s">
        <v>67</v>
      </c>
      <c r="C76" s="54"/>
      <c r="D76" s="58">
        <v>6000</v>
      </c>
      <c r="E76" s="59"/>
    </row>
    <row r="77" spans="1:5" ht="14.25">
      <c r="A77" s="53">
        <v>8</v>
      </c>
      <c r="B77" s="57" t="s">
        <v>72</v>
      </c>
      <c r="C77" s="54"/>
      <c r="D77" s="58">
        <v>274000</v>
      </c>
      <c r="E77" s="59"/>
    </row>
    <row r="78" spans="1:5" ht="15.75">
      <c r="A78" s="64"/>
      <c r="B78" s="157" t="s">
        <v>1</v>
      </c>
      <c r="C78" s="158"/>
      <c r="D78" s="65">
        <f>SUM(D70:D77)</f>
        <v>1874700</v>
      </c>
      <c r="E78" s="66"/>
    </row>
    <row r="79" spans="2:5" ht="12.75">
      <c r="B79" s="27"/>
      <c r="C79" s="27"/>
      <c r="D79" s="27"/>
      <c r="E79" s="27"/>
    </row>
  </sheetData>
  <mergeCells count="12">
    <mergeCell ref="A66:E66"/>
    <mergeCell ref="B78:C78"/>
    <mergeCell ref="F36:F40"/>
    <mergeCell ref="A50:E50"/>
    <mergeCell ref="A17:E17"/>
    <mergeCell ref="A22:E22"/>
    <mergeCell ref="A45:E45"/>
    <mergeCell ref="A1:E1"/>
    <mergeCell ref="A3:E3"/>
    <mergeCell ref="B8:B10"/>
    <mergeCell ref="C8:C10"/>
    <mergeCell ref="E8:E10"/>
  </mergeCells>
  <printOptions/>
  <pageMargins left="0.82" right="0.24" top="0.55" bottom="0.62" header="0.42" footer="0.43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"/>
  <sheetViews>
    <sheetView tabSelected="1" workbookViewId="0" topLeftCell="A49">
      <selection activeCell="C59" sqref="C59"/>
    </sheetView>
  </sheetViews>
  <sheetFormatPr defaultColWidth="9.140625" defaultRowHeight="12.75"/>
  <cols>
    <col min="1" max="1" width="9.57421875" style="67" customWidth="1"/>
    <col min="2" max="2" width="6.140625" style="67" customWidth="1"/>
    <col min="3" max="3" width="55.00390625" style="67" customWidth="1"/>
    <col min="4" max="4" width="18.28125" style="67" customWidth="1"/>
    <col min="5" max="5" width="15.8515625" style="67" customWidth="1"/>
    <col min="6" max="16384" width="9.140625" style="67" customWidth="1"/>
  </cols>
  <sheetData>
    <row r="1" spans="1:5" ht="39.75" customHeight="1">
      <c r="A1" s="133" t="s">
        <v>105</v>
      </c>
      <c r="B1" s="134"/>
      <c r="C1" s="134"/>
      <c r="D1" s="134"/>
      <c r="E1" s="134"/>
    </row>
    <row r="2" spans="1:5" ht="15.75">
      <c r="A2" s="68"/>
      <c r="B2" s="69"/>
      <c r="C2" s="70"/>
      <c r="D2" s="69"/>
      <c r="E2" s="69"/>
    </row>
    <row r="3" spans="1:5" s="72" customFormat="1" ht="17.25" customHeight="1">
      <c r="A3" s="167" t="s">
        <v>2</v>
      </c>
      <c r="B3" s="135"/>
      <c r="C3" s="135"/>
      <c r="D3" s="135"/>
      <c r="E3" s="135"/>
    </row>
    <row r="4" spans="1:5" ht="24" customHeight="1">
      <c r="A4" s="73" t="s">
        <v>0</v>
      </c>
      <c r="B4" s="73" t="s">
        <v>3</v>
      </c>
      <c r="C4" s="74" t="s">
        <v>4</v>
      </c>
      <c r="D4" s="75" t="s">
        <v>77</v>
      </c>
      <c r="E4" s="75" t="s">
        <v>5</v>
      </c>
    </row>
    <row r="5" spans="1:5" ht="23.25" customHeight="1">
      <c r="A5" s="161" t="s">
        <v>6</v>
      </c>
      <c r="B5" s="162"/>
      <c r="C5" s="162"/>
      <c r="D5" s="162"/>
      <c r="E5" s="163"/>
    </row>
    <row r="6" spans="1:5" ht="15.75" customHeight="1">
      <c r="A6" s="76">
        <v>4210</v>
      </c>
      <c r="B6" s="136">
        <v>1</v>
      </c>
      <c r="C6" s="140" t="s">
        <v>7</v>
      </c>
      <c r="D6" s="79">
        <v>5000</v>
      </c>
      <c r="E6" s="142" t="s">
        <v>8</v>
      </c>
    </row>
    <row r="7" spans="1:5" ht="15.75" customHeight="1">
      <c r="A7" s="76">
        <v>4300</v>
      </c>
      <c r="B7" s="137"/>
      <c r="C7" s="141"/>
      <c r="D7" s="79">
        <f>40000+30000</f>
        <v>70000</v>
      </c>
      <c r="E7" s="143"/>
    </row>
    <row r="8" spans="1:5" ht="15.75">
      <c r="A8" s="77">
        <v>4210</v>
      </c>
      <c r="B8" s="131">
        <v>2</v>
      </c>
      <c r="C8" s="168" t="s">
        <v>10</v>
      </c>
      <c r="D8" s="83">
        <v>20000</v>
      </c>
      <c r="E8" s="169" t="s">
        <v>8</v>
      </c>
    </row>
    <row r="9" spans="1:5" ht="16.5" customHeight="1">
      <c r="A9" s="76">
        <v>4300</v>
      </c>
      <c r="B9" s="131"/>
      <c r="C9" s="168"/>
      <c r="D9" s="79">
        <v>3500</v>
      </c>
      <c r="E9" s="169"/>
    </row>
    <row r="10" spans="1:5" ht="13.5" customHeight="1">
      <c r="A10" s="76">
        <v>4700</v>
      </c>
      <c r="B10" s="76">
        <v>3</v>
      </c>
      <c r="C10" s="81" t="s">
        <v>12</v>
      </c>
      <c r="D10" s="79">
        <v>8000</v>
      </c>
      <c r="E10" s="82" t="s">
        <v>8</v>
      </c>
    </row>
    <row r="11" spans="1:5" ht="12.75" customHeight="1">
      <c r="A11" s="76">
        <v>4300</v>
      </c>
      <c r="B11" s="76">
        <v>4</v>
      </c>
      <c r="C11" s="81" t="s">
        <v>9</v>
      </c>
      <c r="D11" s="79">
        <v>20000</v>
      </c>
      <c r="E11" s="82" t="s">
        <v>8</v>
      </c>
    </row>
    <row r="12" spans="1:5" ht="12.75" customHeight="1">
      <c r="A12" s="76">
        <v>2440</v>
      </c>
      <c r="B12" s="76">
        <v>5</v>
      </c>
      <c r="C12" s="81" t="s">
        <v>30</v>
      </c>
      <c r="D12" s="79">
        <v>8000</v>
      </c>
      <c r="E12" s="82" t="s">
        <v>31</v>
      </c>
    </row>
    <row r="13" spans="1:5" ht="28.5" customHeight="1">
      <c r="A13" s="76">
        <v>2440</v>
      </c>
      <c r="B13" s="76">
        <v>6</v>
      </c>
      <c r="C13" s="81" t="s">
        <v>75</v>
      </c>
      <c r="D13" s="79">
        <v>25000</v>
      </c>
      <c r="E13" s="82" t="s">
        <v>76</v>
      </c>
    </row>
    <row r="14" spans="1:5" ht="29.25" customHeight="1">
      <c r="A14" s="76">
        <v>2450</v>
      </c>
      <c r="B14" s="76">
        <v>7</v>
      </c>
      <c r="C14" s="81" t="s">
        <v>28</v>
      </c>
      <c r="D14" s="79">
        <v>65000</v>
      </c>
      <c r="E14" s="82" t="s">
        <v>11</v>
      </c>
    </row>
    <row r="15" spans="1:5" ht="15" customHeight="1">
      <c r="A15" s="76"/>
      <c r="B15" s="76"/>
      <c r="C15" s="84" t="s">
        <v>1</v>
      </c>
      <c r="D15" s="85">
        <f>SUM(D6:D14)</f>
        <v>224500</v>
      </c>
      <c r="E15" s="82"/>
    </row>
    <row r="16" spans="1:5" ht="27.75" customHeight="1">
      <c r="A16" s="164" t="s">
        <v>13</v>
      </c>
      <c r="B16" s="165"/>
      <c r="C16" s="165"/>
      <c r="D16" s="165"/>
      <c r="E16" s="166"/>
    </row>
    <row r="17" spans="1:5" ht="15.75">
      <c r="A17" s="76">
        <v>2450</v>
      </c>
      <c r="B17" s="76">
        <v>1</v>
      </c>
      <c r="C17" s="81" t="s">
        <v>78</v>
      </c>
      <c r="D17" s="79">
        <v>240000</v>
      </c>
      <c r="E17" s="82" t="s">
        <v>15</v>
      </c>
    </row>
    <row r="18" spans="1:5" ht="15.75">
      <c r="A18" s="77">
        <v>4300</v>
      </c>
      <c r="B18" s="76">
        <v>2</v>
      </c>
      <c r="C18" s="81" t="s">
        <v>79</v>
      </c>
      <c r="D18" s="86">
        <v>60000</v>
      </c>
      <c r="E18" s="82" t="s">
        <v>8</v>
      </c>
    </row>
    <row r="19" spans="1:5" ht="14.25" customHeight="1">
      <c r="A19" s="77">
        <v>4300</v>
      </c>
      <c r="B19" s="76">
        <v>3</v>
      </c>
      <c r="C19" s="81" t="s">
        <v>80</v>
      </c>
      <c r="D19" s="86">
        <v>20000</v>
      </c>
      <c r="E19" s="82" t="s">
        <v>8</v>
      </c>
    </row>
    <row r="20" spans="1:5" ht="15.75">
      <c r="A20" s="73">
        <v>4300</v>
      </c>
      <c r="B20" s="73">
        <v>4</v>
      </c>
      <c r="C20" s="74" t="s">
        <v>34</v>
      </c>
      <c r="D20" s="87">
        <v>35990</v>
      </c>
      <c r="E20" s="82" t="s">
        <v>8</v>
      </c>
    </row>
    <row r="21" spans="1:5" ht="15.75">
      <c r="A21" s="76"/>
      <c r="B21" s="76"/>
      <c r="C21" s="84" t="s">
        <v>1</v>
      </c>
      <c r="D21" s="85">
        <f>SUM(D17:D20)</f>
        <v>355990</v>
      </c>
      <c r="E21" s="82"/>
    </row>
    <row r="22" spans="1:5" ht="26.25" customHeight="1">
      <c r="A22" s="167" t="s">
        <v>16</v>
      </c>
      <c r="B22" s="167"/>
      <c r="C22" s="167"/>
      <c r="D22" s="167"/>
      <c r="E22" s="167"/>
    </row>
    <row r="23" spans="1:5" ht="37.5" customHeight="1">
      <c r="A23" s="88">
        <v>2450</v>
      </c>
      <c r="B23" s="88">
        <v>1</v>
      </c>
      <c r="C23" s="89" t="s">
        <v>17</v>
      </c>
      <c r="D23" s="90">
        <v>15000</v>
      </c>
      <c r="E23" s="91" t="s">
        <v>8</v>
      </c>
    </row>
    <row r="24" spans="1:5" ht="29.25" customHeight="1">
      <c r="A24" s="88">
        <v>2450</v>
      </c>
      <c r="B24" s="88">
        <v>2</v>
      </c>
      <c r="C24" s="89" t="s">
        <v>18</v>
      </c>
      <c r="D24" s="90">
        <v>100000</v>
      </c>
      <c r="E24" s="91" t="s">
        <v>8</v>
      </c>
    </row>
    <row r="25" spans="1:5" ht="16.5" customHeight="1">
      <c r="A25" s="88">
        <v>4270</v>
      </c>
      <c r="B25" s="88">
        <v>3</v>
      </c>
      <c r="C25" s="89" t="s">
        <v>81</v>
      </c>
      <c r="D25" s="90">
        <v>278000</v>
      </c>
      <c r="E25" s="91" t="s">
        <v>29</v>
      </c>
    </row>
    <row r="26" spans="1:5" ht="15.75">
      <c r="A26" s="88">
        <v>6110</v>
      </c>
      <c r="B26" s="88">
        <v>4</v>
      </c>
      <c r="C26" s="89" t="s">
        <v>54</v>
      </c>
      <c r="D26" s="90">
        <v>50000</v>
      </c>
      <c r="E26" s="91" t="s">
        <v>29</v>
      </c>
    </row>
    <row r="27" spans="1:5" ht="32.25" customHeight="1">
      <c r="A27" s="88">
        <v>6110</v>
      </c>
      <c r="B27" s="88">
        <v>5</v>
      </c>
      <c r="C27" s="92" t="s">
        <v>82</v>
      </c>
      <c r="D27" s="93">
        <v>65000</v>
      </c>
      <c r="E27" s="91" t="s">
        <v>29</v>
      </c>
    </row>
    <row r="28" spans="1:5" ht="46.5" customHeight="1">
      <c r="A28" s="88">
        <v>6110</v>
      </c>
      <c r="B28" s="88">
        <v>6</v>
      </c>
      <c r="C28" s="92" t="s">
        <v>83</v>
      </c>
      <c r="D28" s="93">
        <v>65000</v>
      </c>
      <c r="E28" s="91" t="s">
        <v>29</v>
      </c>
    </row>
    <row r="29" spans="1:5" ht="45.75" customHeight="1">
      <c r="A29" s="88">
        <v>6110</v>
      </c>
      <c r="B29" s="88">
        <v>7</v>
      </c>
      <c r="C29" s="92" t="s">
        <v>84</v>
      </c>
      <c r="D29" s="93">
        <v>220000</v>
      </c>
      <c r="E29" s="91" t="s">
        <v>29</v>
      </c>
    </row>
    <row r="30" spans="1:5" ht="27.75" customHeight="1">
      <c r="A30" s="88">
        <v>4270</v>
      </c>
      <c r="B30" s="88">
        <v>8</v>
      </c>
      <c r="C30" s="92" t="s">
        <v>85</v>
      </c>
      <c r="D30" s="93">
        <v>50000</v>
      </c>
      <c r="E30" s="91" t="s">
        <v>29</v>
      </c>
    </row>
    <row r="31" spans="1:5" ht="30.75" customHeight="1">
      <c r="A31" s="88">
        <v>4270</v>
      </c>
      <c r="B31" s="88">
        <v>9</v>
      </c>
      <c r="C31" s="92" t="s">
        <v>86</v>
      </c>
      <c r="D31" s="93">
        <v>100000</v>
      </c>
      <c r="E31" s="91" t="s">
        <v>29</v>
      </c>
    </row>
    <row r="32" spans="1:5" ht="31.5" customHeight="1">
      <c r="A32" s="88">
        <v>4270</v>
      </c>
      <c r="B32" s="88">
        <v>10</v>
      </c>
      <c r="C32" s="92" t="s">
        <v>87</v>
      </c>
      <c r="D32" s="93">
        <v>50000</v>
      </c>
      <c r="E32" s="91" t="s">
        <v>29</v>
      </c>
    </row>
    <row r="33" spans="1:5" ht="31.5" customHeight="1">
      <c r="A33" s="88">
        <v>4270</v>
      </c>
      <c r="B33" s="88">
        <v>11</v>
      </c>
      <c r="C33" s="92" t="s">
        <v>88</v>
      </c>
      <c r="D33" s="93">
        <v>100000</v>
      </c>
      <c r="E33" s="91" t="s">
        <v>29</v>
      </c>
    </row>
    <row r="34" spans="1:5" ht="32.25" customHeight="1">
      <c r="A34" s="88">
        <v>4270</v>
      </c>
      <c r="B34" s="88">
        <v>12</v>
      </c>
      <c r="C34" s="92" t="s">
        <v>89</v>
      </c>
      <c r="D34" s="93">
        <v>65000</v>
      </c>
      <c r="E34" s="91" t="s">
        <v>29</v>
      </c>
    </row>
    <row r="35" spans="1:5" ht="43.5" customHeight="1">
      <c r="A35" s="88">
        <v>6110</v>
      </c>
      <c r="B35" s="88">
        <v>13</v>
      </c>
      <c r="C35" s="92" t="s">
        <v>90</v>
      </c>
      <c r="D35" s="93">
        <v>100000</v>
      </c>
      <c r="E35" s="91" t="s">
        <v>29</v>
      </c>
    </row>
    <row r="36" spans="1:5" ht="44.25" customHeight="1">
      <c r="A36" s="88">
        <v>6110</v>
      </c>
      <c r="B36" s="88">
        <v>14</v>
      </c>
      <c r="C36" s="92" t="s">
        <v>91</v>
      </c>
      <c r="D36" s="93">
        <v>140000</v>
      </c>
      <c r="E36" s="91" t="s">
        <v>29</v>
      </c>
    </row>
    <row r="37" spans="1:5" ht="28.5" customHeight="1">
      <c r="A37" s="88">
        <v>6110</v>
      </c>
      <c r="B37" s="88">
        <v>15</v>
      </c>
      <c r="C37" s="92" t="s">
        <v>92</v>
      </c>
      <c r="D37" s="93">
        <v>50000</v>
      </c>
      <c r="E37" s="91" t="s">
        <v>29</v>
      </c>
    </row>
    <row r="38" spans="1:5" ht="24" customHeight="1">
      <c r="A38" s="73" t="s">
        <v>0</v>
      </c>
      <c r="B38" s="73" t="s">
        <v>3</v>
      </c>
      <c r="C38" s="74" t="s">
        <v>4</v>
      </c>
      <c r="D38" s="75" t="s">
        <v>77</v>
      </c>
      <c r="E38" s="75" t="s">
        <v>5</v>
      </c>
    </row>
    <row r="39" spans="1:5" ht="32.25" customHeight="1">
      <c r="A39" s="88">
        <v>4270</v>
      </c>
      <c r="B39" s="88">
        <v>16</v>
      </c>
      <c r="C39" s="92" t="s">
        <v>93</v>
      </c>
      <c r="D39" s="93">
        <v>50000</v>
      </c>
      <c r="E39" s="91" t="s">
        <v>29</v>
      </c>
    </row>
    <row r="40" spans="1:5" ht="29.25" customHeight="1">
      <c r="A40" s="88">
        <v>4270</v>
      </c>
      <c r="B40" s="88">
        <v>17</v>
      </c>
      <c r="C40" s="92" t="s">
        <v>94</v>
      </c>
      <c r="D40" s="93">
        <v>50000</v>
      </c>
      <c r="E40" s="91" t="s">
        <v>29</v>
      </c>
    </row>
    <row r="41" spans="1:5" ht="31.5" customHeight="1">
      <c r="A41" s="88">
        <v>4270</v>
      </c>
      <c r="B41" s="88">
        <v>18</v>
      </c>
      <c r="C41" s="92" t="s">
        <v>95</v>
      </c>
      <c r="D41" s="93">
        <v>50000</v>
      </c>
      <c r="E41" s="91" t="s">
        <v>29</v>
      </c>
    </row>
    <row r="42" spans="1:5" ht="43.5" customHeight="1">
      <c r="A42" s="88">
        <v>6110</v>
      </c>
      <c r="B42" s="88">
        <v>19</v>
      </c>
      <c r="C42" s="92" t="s">
        <v>96</v>
      </c>
      <c r="D42" s="93">
        <v>35000</v>
      </c>
      <c r="E42" s="91" t="s">
        <v>29</v>
      </c>
    </row>
    <row r="43" spans="1:5" ht="15" customHeight="1">
      <c r="A43" s="88"/>
      <c r="B43" s="88"/>
      <c r="C43" s="94" t="s">
        <v>1</v>
      </c>
      <c r="D43" s="95">
        <f>SUM(D23:D42)</f>
        <v>1633000</v>
      </c>
      <c r="E43" s="91"/>
    </row>
    <row r="44" spans="1:5" ht="32.25" customHeight="1">
      <c r="A44" s="164" t="s">
        <v>19</v>
      </c>
      <c r="B44" s="165"/>
      <c r="C44" s="165"/>
      <c r="D44" s="165"/>
      <c r="E44" s="166"/>
    </row>
    <row r="45" spans="1:5" ht="27" customHeight="1">
      <c r="A45" s="77">
        <v>4300</v>
      </c>
      <c r="B45" s="77">
        <v>1</v>
      </c>
      <c r="C45" s="78" t="s">
        <v>97</v>
      </c>
      <c r="D45" s="86">
        <v>150000</v>
      </c>
      <c r="E45" s="80" t="s">
        <v>33</v>
      </c>
    </row>
    <row r="46" spans="1:5" ht="15" customHeight="1">
      <c r="A46" s="76">
        <v>4300</v>
      </c>
      <c r="B46" s="76">
        <v>2</v>
      </c>
      <c r="C46" s="81" t="s">
        <v>98</v>
      </c>
      <c r="D46" s="79">
        <v>80000</v>
      </c>
      <c r="E46" s="82" t="s">
        <v>33</v>
      </c>
    </row>
    <row r="47" spans="1:5" ht="15" customHeight="1">
      <c r="A47" s="76">
        <v>4210</v>
      </c>
      <c r="B47" s="76">
        <v>3</v>
      </c>
      <c r="C47" s="81" t="s">
        <v>36</v>
      </c>
      <c r="D47" s="79">
        <v>25000</v>
      </c>
      <c r="E47" s="82" t="s">
        <v>33</v>
      </c>
    </row>
    <row r="48" spans="1:5" ht="15" customHeight="1">
      <c r="A48" s="76">
        <v>4300</v>
      </c>
      <c r="B48" s="76">
        <v>4</v>
      </c>
      <c r="C48" s="81" t="s">
        <v>99</v>
      </c>
      <c r="D48" s="79">
        <v>200000</v>
      </c>
      <c r="E48" s="82" t="s">
        <v>100</v>
      </c>
    </row>
    <row r="49" spans="1:5" ht="15" customHeight="1">
      <c r="A49" s="76"/>
      <c r="B49" s="76"/>
      <c r="C49" s="84" t="s">
        <v>1</v>
      </c>
      <c r="D49" s="85">
        <f>SUM(D45:D48)</f>
        <v>455000</v>
      </c>
      <c r="E49" s="82"/>
    </row>
    <row r="50" spans="1:5" ht="35.25" customHeight="1">
      <c r="A50" s="132" t="s">
        <v>101</v>
      </c>
      <c r="B50" s="132"/>
      <c r="C50" s="132"/>
      <c r="D50" s="132"/>
      <c r="E50" s="132"/>
    </row>
    <row r="51" spans="1:5" ht="30.75" customHeight="1">
      <c r="A51" s="76">
        <v>2450</v>
      </c>
      <c r="B51" s="76">
        <v>1</v>
      </c>
      <c r="C51" s="81" t="s">
        <v>21</v>
      </c>
      <c r="D51" s="79">
        <v>150000</v>
      </c>
      <c r="E51" s="82" t="s">
        <v>8</v>
      </c>
    </row>
    <row r="52" spans="1:5" ht="15.75">
      <c r="A52" s="76"/>
      <c r="B52" s="76"/>
      <c r="C52" s="84" t="s">
        <v>1</v>
      </c>
      <c r="D52" s="85">
        <f>SUM(D51:D51)</f>
        <v>150000</v>
      </c>
      <c r="E52" s="82"/>
    </row>
    <row r="53" spans="1:5" ht="15.75">
      <c r="A53" s="76"/>
      <c r="B53" s="76"/>
      <c r="C53" s="84" t="s">
        <v>106</v>
      </c>
      <c r="D53" s="85">
        <f>D15+D21+D43+D49+D52</f>
        <v>2818490</v>
      </c>
      <c r="E53" s="82"/>
    </row>
    <row r="54" spans="1:5" ht="15.75">
      <c r="A54" s="76">
        <v>4210</v>
      </c>
      <c r="B54" s="136">
        <v>2</v>
      </c>
      <c r="C54" s="140" t="s">
        <v>22</v>
      </c>
      <c r="D54" s="79">
        <v>20</v>
      </c>
      <c r="E54" s="82"/>
    </row>
    <row r="55" spans="1:5" ht="15.75">
      <c r="A55" s="77">
        <v>4300</v>
      </c>
      <c r="B55" s="174"/>
      <c r="C55" s="175"/>
      <c r="D55" s="86">
        <v>180</v>
      </c>
      <c r="E55" s="80"/>
    </row>
    <row r="56" spans="1:5" ht="15.75">
      <c r="A56" s="96"/>
      <c r="B56" s="97"/>
      <c r="C56" s="98" t="s">
        <v>23</v>
      </c>
      <c r="D56" s="99">
        <f>SUM(D53:D55)</f>
        <v>2818690</v>
      </c>
      <c r="E56" s="100"/>
    </row>
    <row r="57" spans="1:5" ht="42.75" customHeight="1">
      <c r="A57" s="101"/>
      <c r="B57" s="101"/>
      <c r="C57" s="102"/>
      <c r="D57" s="103"/>
      <c r="E57" s="104"/>
    </row>
    <row r="58" spans="1:5" s="72" customFormat="1" ht="15" customHeight="1">
      <c r="A58" s="71" t="s">
        <v>24</v>
      </c>
      <c r="B58" s="105"/>
      <c r="C58" s="106"/>
      <c r="D58" s="107"/>
      <c r="E58" s="108"/>
    </row>
    <row r="59" spans="1:5" ht="28.5" customHeight="1">
      <c r="A59" s="73" t="s">
        <v>0</v>
      </c>
      <c r="B59" s="73" t="s">
        <v>3</v>
      </c>
      <c r="C59" s="74" t="s">
        <v>4</v>
      </c>
      <c r="D59" s="75" t="s">
        <v>77</v>
      </c>
      <c r="E59" s="75" t="s">
        <v>5</v>
      </c>
    </row>
    <row r="60" spans="1:5" ht="15" customHeight="1">
      <c r="A60" s="76">
        <v>2440</v>
      </c>
      <c r="B60" s="76">
        <v>1</v>
      </c>
      <c r="C60" s="81" t="s">
        <v>25</v>
      </c>
      <c r="D60" s="79">
        <v>450000</v>
      </c>
      <c r="E60" s="82" t="s">
        <v>56</v>
      </c>
    </row>
    <row r="61" spans="1:5" ht="15.75">
      <c r="A61" s="73">
        <v>4210</v>
      </c>
      <c r="B61" s="170">
        <v>2</v>
      </c>
      <c r="C61" s="176" t="s">
        <v>22</v>
      </c>
      <c r="D61" s="87">
        <v>20</v>
      </c>
      <c r="E61" s="75"/>
    </row>
    <row r="62" spans="1:5" ht="15.75">
      <c r="A62" s="73">
        <v>4300</v>
      </c>
      <c r="B62" s="171"/>
      <c r="C62" s="177"/>
      <c r="D62" s="87">
        <v>80</v>
      </c>
      <c r="E62" s="75"/>
    </row>
    <row r="63" spans="1:5" ht="15.75">
      <c r="A63" s="73"/>
      <c r="B63" s="73"/>
      <c r="C63" s="109" t="s">
        <v>23</v>
      </c>
      <c r="D63" s="110">
        <f>SUM(D60:D62)</f>
        <v>450100</v>
      </c>
      <c r="E63" s="75"/>
    </row>
    <row r="64" spans="1:5" ht="15.75" customHeight="1">
      <c r="A64" s="111"/>
      <c r="B64" s="111"/>
      <c r="C64" s="112"/>
      <c r="D64" s="113"/>
      <c r="E64" s="114"/>
    </row>
    <row r="65" spans="1:5" ht="18.75">
      <c r="A65" s="138" t="s">
        <v>62</v>
      </c>
      <c r="B65" s="139"/>
      <c r="C65" s="139"/>
      <c r="D65" s="139"/>
      <c r="E65" s="139"/>
    </row>
    <row r="66" ht="18.75" customHeight="1"/>
    <row r="67" spans="1:5" ht="14.25">
      <c r="A67" s="115" t="s">
        <v>63</v>
      </c>
      <c r="B67" s="116" t="s">
        <v>64</v>
      </c>
      <c r="C67" s="116"/>
      <c r="D67" s="117" t="s">
        <v>102</v>
      </c>
      <c r="E67" s="118"/>
    </row>
    <row r="68" spans="1:5" ht="15">
      <c r="A68" s="119">
        <v>1</v>
      </c>
      <c r="B68" s="120">
        <v>2</v>
      </c>
      <c r="C68" s="120"/>
      <c r="D68" s="121">
        <v>3</v>
      </c>
      <c r="E68" s="122"/>
    </row>
    <row r="69" spans="1:5" ht="15">
      <c r="A69" s="119">
        <v>1</v>
      </c>
      <c r="B69" s="123" t="s">
        <v>103</v>
      </c>
      <c r="C69" s="120"/>
      <c r="D69" s="124">
        <v>344814</v>
      </c>
      <c r="E69" s="125"/>
    </row>
    <row r="70" spans="1:5" ht="15">
      <c r="A70" s="119">
        <v>2</v>
      </c>
      <c r="B70" s="123" t="s">
        <v>65</v>
      </c>
      <c r="C70" s="120"/>
      <c r="D70" s="124">
        <v>300000</v>
      </c>
      <c r="E70" s="125"/>
    </row>
    <row r="71" spans="1:5" ht="15">
      <c r="A71" s="119">
        <v>3</v>
      </c>
      <c r="B71" s="123" t="s">
        <v>68</v>
      </c>
      <c r="C71" s="120"/>
      <c r="D71" s="124">
        <v>200000</v>
      </c>
      <c r="E71" s="125"/>
    </row>
    <row r="72" spans="1:5" ht="15">
      <c r="A72" s="119">
        <v>4</v>
      </c>
      <c r="B72" s="123" t="s">
        <v>104</v>
      </c>
      <c r="C72" s="120"/>
      <c r="D72" s="124">
        <v>120000</v>
      </c>
      <c r="E72" s="125"/>
    </row>
    <row r="73" spans="1:5" ht="15">
      <c r="A73" s="119">
        <v>5</v>
      </c>
      <c r="B73" s="123" t="s">
        <v>66</v>
      </c>
      <c r="C73" s="120"/>
      <c r="D73" s="124">
        <v>200000</v>
      </c>
      <c r="E73" s="125"/>
    </row>
    <row r="74" spans="1:5" ht="15">
      <c r="A74" s="126">
        <v>6</v>
      </c>
      <c r="B74" s="127" t="s">
        <v>69</v>
      </c>
      <c r="C74" s="119"/>
      <c r="D74" s="124">
        <v>10000</v>
      </c>
      <c r="E74" s="125"/>
    </row>
    <row r="75" spans="1:5" ht="15">
      <c r="A75" s="119">
        <v>7</v>
      </c>
      <c r="B75" s="123" t="s">
        <v>67</v>
      </c>
      <c r="C75" s="120"/>
      <c r="D75" s="124">
        <v>6000</v>
      </c>
      <c r="E75" s="125"/>
    </row>
    <row r="76" spans="1:5" ht="15">
      <c r="A76" s="119">
        <v>8</v>
      </c>
      <c r="B76" s="123" t="s">
        <v>72</v>
      </c>
      <c r="C76" s="120"/>
      <c r="D76" s="124">
        <v>240000</v>
      </c>
      <c r="E76" s="125"/>
    </row>
    <row r="77" spans="1:5" ht="15.75">
      <c r="A77" s="128"/>
      <c r="B77" s="172" t="s">
        <v>1</v>
      </c>
      <c r="C77" s="173"/>
      <c r="D77" s="129">
        <f>SUM(D69:D76)</f>
        <v>1420814</v>
      </c>
      <c r="E77" s="130"/>
    </row>
  </sheetData>
  <mergeCells count="19">
    <mergeCell ref="B77:C77"/>
    <mergeCell ref="B54:B55"/>
    <mergeCell ref="C54:C55"/>
    <mergeCell ref="C61:C62"/>
    <mergeCell ref="A65:E65"/>
    <mergeCell ref="C6:C7"/>
    <mergeCell ref="E6:E7"/>
    <mergeCell ref="B8:B9"/>
    <mergeCell ref="C8:C9"/>
    <mergeCell ref="E8:E9"/>
    <mergeCell ref="B61:B62"/>
    <mergeCell ref="A50:E50"/>
    <mergeCell ref="A1:E1"/>
    <mergeCell ref="A3:E3"/>
    <mergeCell ref="B6:B7"/>
    <mergeCell ref="A5:E5"/>
    <mergeCell ref="A16:E16"/>
    <mergeCell ref="A22:E22"/>
    <mergeCell ref="A44:E44"/>
  </mergeCells>
  <printOptions/>
  <pageMargins left="0.82" right="0.24" top="0.55" bottom="0.62" header="0.42" footer="0.43"/>
  <pageSetup horizontalDpi="600" verticalDpi="600" orientation="portrait" paperSize="9" scale="83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kbara</cp:lastModifiedBy>
  <cp:lastPrinted>2008-11-14T07:10:39Z</cp:lastPrinted>
  <dcterms:created xsi:type="dcterms:W3CDTF">2006-09-12T11:59:26Z</dcterms:created>
  <dcterms:modified xsi:type="dcterms:W3CDTF">2009-01-28T10:28:08Z</dcterms:modified>
  <cp:category/>
  <cp:version/>
  <cp:contentType/>
  <cp:contentStatus/>
</cp:coreProperties>
</file>